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https://dhhsvicgovau.sharepoint.com/sites/CSODCareServices-CareServicesDesignandImplementationTeam/Shared Documents/Care Services Design and Implementation Team/Targeted Care Packages/Review Project/FINAL Project Docs/Final Formatted Versions - password tcp/Publish to FAC/"/>
    </mc:Choice>
  </mc:AlternateContent>
  <xr:revisionPtr revIDLastSave="28" documentId="8_{4D8AD768-0254-4D9D-99A9-3DE5335EDEC3}" xr6:coauthVersionLast="47" xr6:coauthVersionMax="47" xr10:uidLastSave="{C2A36948-E534-4ADF-B084-AAFE9E996152}"/>
  <workbookProtection workbookAlgorithmName="SHA-512" workbookHashValue="3rAag4S32PbfSumSrMA668FIfqG5pddlXlYTgPR03nISb4rKWrnnhdToCQAMSJgw85Ct+MtJ0td1svUBSYyGlw==" workbookSaltValue="M1EidStkGSP6mg8i+CHduw==" workbookSpinCount="100000" lockStructure="1"/>
  <bookViews>
    <workbookView xWindow="-120" yWindow="-120" windowWidth="29040" windowHeight="15840" tabRatio="471" xr2:uid="{00000000-000D-0000-FFFF-FFFF00000000}"/>
  </bookViews>
  <sheets>
    <sheet name="TCPs FORM C" sheetId="1" r:id="rId1"/>
    <sheet name="Drop down" sheetId="2" r:id="rId2"/>
    <sheet name="Amendments" sheetId="3" r:id="rId3"/>
  </sheets>
  <definedNames>
    <definedName name="CSOs">'Drop down'!$C$3:$C$72</definedName>
    <definedName name="Primarypurpose">'Drop down'!$A$2:$A$14</definedName>
    <definedName name="Primarypurpose1">'Drop down'!$A$2:$A$15</definedName>
    <definedName name="_xlnm.Print_Area" localSheetId="0">'TCPs FORM C'!$A$1:$L$77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4" i="1" l="1"/>
  <c r="I8" i="1"/>
  <c r="I6" i="1" l="1"/>
  <c r="G62" i="1" l="1"/>
  <c r="G61" i="1"/>
  <c r="G60" i="1"/>
  <c r="G59" i="1"/>
  <c r="G58" i="1"/>
  <c r="G57" i="1"/>
  <c r="G56" i="1"/>
  <c r="G55" i="1"/>
  <c r="G54" i="1"/>
  <c r="G53" i="1"/>
  <c r="G52" i="1"/>
  <c r="G51" i="1"/>
  <c r="G68" i="1"/>
  <c r="G67" i="1"/>
  <c r="G66" i="1"/>
  <c r="G65" i="1"/>
  <c r="G64" i="1"/>
  <c r="G63" i="1"/>
  <c r="K43" i="1"/>
  <c r="J43" i="1"/>
  <c r="G43" i="1"/>
  <c r="K42" i="1"/>
  <c r="J42" i="1"/>
  <c r="G42" i="1"/>
  <c r="K41" i="1"/>
  <c r="J41" i="1"/>
  <c r="G41" i="1"/>
  <c r="K40" i="1"/>
  <c r="J40" i="1"/>
  <c r="G40" i="1"/>
  <c r="K39" i="1"/>
  <c r="J39" i="1"/>
  <c r="G39" i="1"/>
  <c r="K38" i="1"/>
  <c r="J38" i="1"/>
  <c r="G38" i="1"/>
  <c r="K37" i="1"/>
  <c r="J37" i="1"/>
  <c r="G37" i="1"/>
  <c r="K36" i="1"/>
  <c r="J36" i="1"/>
  <c r="G36" i="1"/>
  <c r="K35" i="1"/>
  <c r="J35" i="1"/>
  <c r="G35" i="1"/>
  <c r="K34" i="1"/>
  <c r="J34" i="1"/>
  <c r="G34" i="1"/>
  <c r="K33" i="1"/>
  <c r="J33" i="1"/>
  <c r="G33" i="1"/>
  <c r="K32" i="1"/>
  <c r="J32" i="1"/>
  <c r="G32" i="1"/>
  <c r="K31" i="1"/>
  <c r="J31" i="1"/>
  <c r="G31" i="1"/>
  <c r="K46" i="1"/>
  <c r="J46" i="1"/>
  <c r="G46" i="1"/>
  <c r="K45" i="1"/>
  <c r="J45" i="1"/>
  <c r="G45" i="1"/>
  <c r="K44" i="1"/>
  <c r="J44" i="1"/>
  <c r="G44" i="1"/>
  <c r="K30" i="1"/>
  <c r="J30" i="1"/>
  <c r="G30" i="1"/>
  <c r="I10" i="1" l="1"/>
  <c r="J74" i="1" l="1"/>
  <c r="J29" i="1"/>
  <c r="K76" i="1" l="1"/>
  <c r="G70" i="1"/>
  <c r="G69" i="1"/>
  <c r="G71" i="1" s="1"/>
  <c r="G47" i="1"/>
  <c r="G48" i="1"/>
  <c r="G76" i="1" l="1"/>
  <c r="G29" i="1"/>
  <c r="G49" i="1" l="1"/>
  <c r="K29" i="1"/>
  <c r="J47" i="1"/>
  <c r="K47" i="1" s="1"/>
  <c r="J48" i="1"/>
  <c r="K48" i="1" s="1"/>
  <c r="G72" i="1" l="1"/>
  <c r="G77" i="1" s="1"/>
  <c r="K49" i="1"/>
  <c r="K71" i="1" l="1"/>
  <c r="K72" i="1" l="1"/>
  <c r="K77" i="1" s="1"/>
</calcChain>
</file>

<file path=xl/sharedStrings.xml><?xml version="1.0" encoding="utf-8"?>
<sst xmlns="http://schemas.openxmlformats.org/spreadsheetml/2006/main" count="188" uniqueCount="180">
  <si>
    <t xml:space="preserve">Targeted Care Packages 
Funding Schedule </t>
  </si>
  <si>
    <t>KEY WORKER SERVICE COST CALCULATOR</t>
  </si>
  <si>
    <t>KEY WORKER  CLASSIFICATIONS</t>
  </si>
  <si>
    <t>HOURLY RATE</t>
  </si>
  <si>
    <r>
      <t xml:space="preserve">Level of worker required </t>
    </r>
    <r>
      <rPr>
        <b/>
        <sz val="8"/>
        <rFont val="Arial"/>
        <family val="2"/>
      </rPr>
      <t>(please select)</t>
    </r>
  </si>
  <si>
    <t>KEY WORKER LEVEL 3</t>
  </si>
  <si>
    <t>KEY WORKER LEVEL 1</t>
  </si>
  <si>
    <t>Version number / name:</t>
  </si>
  <si>
    <t>Hourly rate</t>
  </si>
  <si>
    <t>KEY WORKER LEVEL 2</t>
  </si>
  <si>
    <t>Submission type:</t>
  </si>
  <si>
    <t>Number of direct service hours per week</t>
  </si>
  <si>
    <t xml:space="preserve">If variation or termination, date changes effective from: </t>
  </si>
  <si>
    <t>Approximate FTE based on service hours*</t>
  </si>
  <si>
    <r>
      <t>The key worker hourly rates represent fully costed face to face direct care services as at</t>
    </r>
    <r>
      <rPr>
        <b/>
        <sz val="8"/>
        <rFont val="Arial"/>
        <family val="2"/>
      </rPr>
      <t xml:space="preserve"> </t>
    </r>
    <r>
      <rPr>
        <u/>
        <sz val="8"/>
        <rFont val="Arial"/>
        <family val="2"/>
      </rPr>
      <t xml:space="preserve">1 July 2022. </t>
    </r>
    <r>
      <rPr>
        <sz val="8"/>
        <rFont val="Arial"/>
        <family val="2"/>
      </rPr>
      <t>IFAMS will automatically update rate to reflect Indexation.</t>
    </r>
  </si>
  <si>
    <t>Number of direct service weeks</t>
  </si>
  <si>
    <t>C1. CLIENT AND PACKAGE DETAILS</t>
  </si>
  <si>
    <t>Annual fully costed proportional FTE cost*</t>
  </si>
  <si>
    <t>Division</t>
  </si>
  <si>
    <t>*This is an automatic calculation of the Full Time Equivalent based on the direct service hours input.</t>
  </si>
  <si>
    <t>Full name</t>
  </si>
  <si>
    <t>CRIS identifer</t>
  </si>
  <si>
    <t>D.O.B</t>
  </si>
  <si>
    <t>Gender</t>
  </si>
  <si>
    <t>Placement type / living arrangement</t>
  </si>
  <si>
    <t>TCP start date</t>
  </si>
  <si>
    <t>TCP end date</t>
  </si>
  <si>
    <t>C2. TCP PROVIDER DETAILS</t>
  </si>
  <si>
    <t xml:space="preserve">Organisation </t>
  </si>
  <si>
    <t>Contact person</t>
  </si>
  <si>
    <t>Address</t>
  </si>
  <si>
    <t>Phone</t>
  </si>
  <si>
    <t>Email</t>
  </si>
  <si>
    <t>PRO-RATA FIGURES</t>
  </si>
  <si>
    <t xml:space="preserve">C3.  Primary purpose </t>
  </si>
  <si>
    <t>C4. Sub-Activity  DFFH USE</t>
  </si>
  <si>
    <t>C5. Description</t>
  </si>
  <si>
    <t>C10. Support dates</t>
  </si>
  <si>
    <t xml:space="preserve">C11.  Days  </t>
  </si>
  <si>
    <t>C12. PART Year Total (excl. GST)</t>
  </si>
  <si>
    <t>C19. Comments</t>
  </si>
  <si>
    <t xml:space="preserve">C6. Price per item </t>
  </si>
  <si>
    <r>
      <t xml:space="preserve">C7. Unit </t>
    </r>
    <r>
      <rPr>
        <i/>
        <sz val="8"/>
        <color theme="0"/>
        <rFont val="Arial"/>
        <family val="2"/>
      </rPr>
      <t>(free text)</t>
    </r>
  </si>
  <si>
    <t>C8 .Quantity</t>
  </si>
  <si>
    <t xml:space="preserve">C9. Annual total </t>
  </si>
  <si>
    <t xml:space="preserve">Start date </t>
  </si>
  <si>
    <t>End date</t>
  </si>
  <si>
    <t>C13. RECURRENT (PRO RATA FUNDING ITEMS)</t>
  </si>
  <si>
    <t xml:space="preserve">C13.1. Total recurrent </t>
  </si>
  <si>
    <t>C15. NON-RECURRENT (ONE-OFF LUMP SUM PAYMENTS)</t>
  </si>
  <si>
    <t>Not used for one-off funding</t>
  </si>
  <si>
    <t xml:space="preserve">C16. TOTAL IFAMS commitments (C13.1+C15.1) </t>
  </si>
  <si>
    <t xml:space="preserve">C17. CARE ALLOWANCE / RESPITE </t>
  </si>
  <si>
    <t>Insert level</t>
  </si>
  <si>
    <t>Insert annual rate</t>
  </si>
  <si>
    <t xml:space="preserve">To enhance stability of the placement </t>
  </si>
  <si>
    <t>Care allowance</t>
  </si>
  <si>
    <t>Respite</t>
  </si>
  <si>
    <t xml:space="preserve">C17.1. Total care allowance / respite </t>
  </si>
  <si>
    <t xml:space="preserve">C18. TOTAL TCP FUNDING  (C16+C17.1) </t>
  </si>
  <si>
    <t>Primary purpose</t>
  </si>
  <si>
    <t>Sub-Activity</t>
  </si>
  <si>
    <t>Service Provider</t>
  </si>
  <si>
    <t>Further Information</t>
  </si>
  <si>
    <t>Life &amp; Living Skills</t>
  </si>
  <si>
    <t>Ability Assist Pty Ltd</t>
  </si>
  <si>
    <t xml:space="preserve">To enhance suitability of the placement </t>
  </si>
  <si>
    <t>Prosocial Activities</t>
  </si>
  <si>
    <t>AMICUS Inc</t>
  </si>
  <si>
    <t>To improve work status / enhance employment opportunities</t>
  </si>
  <si>
    <t>Health</t>
  </si>
  <si>
    <t>Anchor Inc</t>
  </si>
  <si>
    <t xml:space="preserve">To encourage engagement in meaningful activity </t>
  </si>
  <si>
    <t>Education</t>
  </si>
  <si>
    <t>Anglicare Victoria</t>
  </si>
  <si>
    <t>To enhance self-care skills</t>
  </si>
  <si>
    <t>Disability</t>
  </si>
  <si>
    <t>ASTERIA Services Incorporated</t>
  </si>
  <si>
    <t xml:space="preserve">To support school achievements </t>
  </si>
  <si>
    <t>Therapeutic</t>
  </si>
  <si>
    <t>Australian Childhood Foundation</t>
  </si>
  <si>
    <t xml:space="preserve">To support early childhood development </t>
  </si>
  <si>
    <t>Family Support</t>
  </si>
  <si>
    <t>Australian Community Support Organisation Inc</t>
  </si>
  <si>
    <t>To enhance social connection with family, friends and community</t>
  </si>
  <si>
    <t>Accommodation</t>
  </si>
  <si>
    <t>Autism Plus Pty Ltd</t>
  </si>
  <si>
    <t xml:space="preserve">To enhance sense of belonging </t>
  </si>
  <si>
    <t>Transport</t>
  </si>
  <si>
    <t>Ballarat &amp; District Aboriginal Co-Operative Ltd</t>
  </si>
  <si>
    <t xml:space="preserve">To support Aboriginal identify and rights </t>
  </si>
  <si>
    <t>Baptcare Ltd</t>
  </si>
  <si>
    <t xml:space="preserve">To improve physical and mental health </t>
  </si>
  <si>
    <t>Cultural Support</t>
  </si>
  <si>
    <t>Barwon Child, Youth &amp; Family</t>
  </si>
  <si>
    <t xml:space="preserve">To ensure person is free from injury </t>
  </si>
  <si>
    <t>Other Staffing</t>
  </si>
  <si>
    <t>Bendigo Community Health Services</t>
  </si>
  <si>
    <t>To improve safety</t>
  </si>
  <si>
    <t>Other</t>
  </si>
  <si>
    <t>Bendigo and District Aboriginal Co-operative Ltd</t>
  </si>
  <si>
    <t>To enhance positive behaviours and reduce offending</t>
  </si>
  <si>
    <t>Non-Indexable</t>
  </si>
  <si>
    <t>Berry Street Victoria Incorporated</t>
  </si>
  <si>
    <t>Minor Capital</t>
  </si>
  <si>
    <t>Bethany Community Support Inc</t>
  </si>
  <si>
    <t>Key Worker</t>
  </si>
  <si>
    <t>Brophy Family and Youth Service Inc</t>
  </si>
  <si>
    <t>Key Worker Level 1</t>
  </si>
  <si>
    <t>CARA Inc</t>
  </si>
  <si>
    <t>Key Worker Level 2</t>
  </si>
  <si>
    <t>Care Choice</t>
  </si>
  <si>
    <t>Key Worker Level 3</t>
  </si>
  <si>
    <t>Catholic Care Archdiocese of Melbourne</t>
  </si>
  <si>
    <t>Centacare, Catholic Diocese of Ballarat Inc</t>
  </si>
  <si>
    <t>Child and Family Service Ballarat Inc</t>
  </si>
  <si>
    <t>Children Australia Inc (Oz Child)</t>
  </si>
  <si>
    <t>Community Living and Respite Services Inc</t>
  </si>
  <si>
    <t>Concern Australia</t>
  </si>
  <si>
    <t>Coolum Goolum Aboriginal Co-operative</t>
  </si>
  <si>
    <t>Added 7/9/2021</t>
  </si>
  <si>
    <t>Department of Health and Human Services</t>
  </si>
  <si>
    <t>Dhauwurd-Wurrung Elderly &amp; Community Health Service Inc</t>
  </si>
  <si>
    <t>Disability Assist Pty Ltd (Ability Assist)</t>
  </si>
  <si>
    <t>ERMHA Ltd</t>
  </si>
  <si>
    <t>E.W Tipping Foundation Inc</t>
  </si>
  <si>
    <t>Gateways Support Services Inc</t>
  </si>
  <si>
    <t>Gippsland &amp; East Gippsland Aboriginal Co-operative Limited</t>
  </si>
  <si>
    <t>Good Shepherd Australia new Zealand</t>
  </si>
  <si>
    <t>Goulburn Valley Family Care Inc (t/as Family Care)</t>
  </si>
  <si>
    <t>Gunditjmara Aboriginal Co-operative Limited</t>
  </si>
  <si>
    <t>Homestyle Respite</t>
  </si>
  <si>
    <t>Jesuit Social Services Ltd</t>
  </si>
  <si>
    <t>Jigsaw Blue</t>
  </si>
  <si>
    <t>Junction Support Services Inc</t>
  </si>
  <si>
    <t xml:space="preserve">Key Assets The Children's Services Provider (Australia) Limited </t>
  </si>
  <si>
    <t>Trading as Key Assets The Children's Services Provider (VIC)</t>
  </si>
  <si>
    <t>Life Without Barriers</t>
  </si>
  <si>
    <t>Lighthouse</t>
  </si>
  <si>
    <t>Loddon Mallee Housing Services Ltd (Haven)</t>
  </si>
  <si>
    <t>Trading as Haven; Home, Safe  /  Added 21/10/21</t>
  </si>
  <si>
    <t xml:space="preserve">MacKillop Family Services Limited </t>
  </si>
  <si>
    <t>Mallee Accommodation and Support Program Inc</t>
  </si>
  <si>
    <t>Mallee District Aboriginal Services (MDAS Limited)</t>
  </si>
  <si>
    <t>Mallee Family Care Inc</t>
  </si>
  <si>
    <t>Melbourne City Mission</t>
  </si>
  <si>
    <t>Merriwa Industries Ltd</t>
  </si>
  <si>
    <t>Moira Inc</t>
  </si>
  <si>
    <t xml:space="preserve">MPOWER Inc </t>
  </si>
  <si>
    <t>Nexus Primary Health</t>
  </si>
  <si>
    <t>Njernda Aboriginal Corporation</t>
  </si>
  <si>
    <t>North East Support and Action for Youth Inc</t>
  </si>
  <si>
    <t>ONCALL Group Australia Pty Ltd</t>
  </si>
  <si>
    <t>Prevously known as Oncall Personnel and Management Pty Ltd</t>
  </si>
  <si>
    <t>PINARC Disability Support  Inc</t>
  </si>
  <si>
    <t>Quantum Support Services</t>
  </si>
  <si>
    <t xml:space="preserve">Rumbalara Aboriginal Co-operative Ltd </t>
  </si>
  <si>
    <t>Sunraysia Residential Services Incorporated</t>
  </si>
  <si>
    <t>St Luke's Anglicare</t>
  </si>
  <si>
    <t>The Salvation Army (Victoria) Inc</t>
  </si>
  <si>
    <t>Including: SalvoCare Northern, SalvoCare Eastern, The Salvation Army Westcare</t>
  </si>
  <si>
    <t>Uniting (victoria and Tasmania) Limited</t>
  </si>
  <si>
    <t>Including:Kildonan Child and Family Services, UnitingCare Ballarat Parish Mission, UnitingCare Connections, UnitingCare East Burwood Centre, UnitingCare Gippsland, UnitingCare Lentara, UnitingCare Werribee, Support and Housing
- Wimmera UnitingCare</t>
  </si>
  <si>
    <t>Trio Support Services Pty Ltd</t>
  </si>
  <si>
    <t>Upper Murray Family Care Inc</t>
  </si>
  <si>
    <t xml:space="preserve">Victorian Aboriginal Child Care Agency Co-operative </t>
  </si>
  <si>
    <t>Victorian Person Centred Services Inc (VISTA Community Support)</t>
  </si>
  <si>
    <t>Wathaurong Aboriginal Co-Operative Ltd</t>
  </si>
  <si>
    <t>Wesley Mission Victoria</t>
  </si>
  <si>
    <t>Winda-Mara Aboriginal Corporation</t>
  </si>
  <si>
    <t>Wombat Housing and Support Services Incorporated</t>
  </si>
  <si>
    <t xml:space="preserve">Yooralla </t>
  </si>
  <si>
    <t>10/12/2019 Updated Service Providers with information contained in SAMS</t>
  </si>
  <si>
    <t>Ability Assist Pty Ltd, Dhauwurd-Wurrung Elderly &amp; Community Health Service Inc, Gunditjmara Aboriginal Co-operative Limited, North East Support and Action for Youth Inc</t>
  </si>
  <si>
    <t xml:space="preserve">24/06/2020 Hide Annual total </t>
  </si>
  <si>
    <t>The reference to annualised amount has the potential to confuse things when we’re seeking Director endorsement. Annual figure can provide an inflated picture of what the package will cost, also confusing for agencies completing the package documents.  The annual figure is generally well over the actual requested figure for a few reasons</t>
  </si>
  <si>
    <r>
      <t>–</t>
    </r>
    <r>
      <rPr>
        <sz val="7"/>
        <color theme="1"/>
        <rFont val="Times New Roman"/>
        <family val="1"/>
      </rPr>
      <t xml:space="preserve">         </t>
    </r>
    <r>
      <rPr>
        <sz val="10"/>
        <color theme="1"/>
        <rFont val="Calibri"/>
        <family val="2"/>
      </rPr>
      <t>The package has commenced part-way through the year</t>
    </r>
  </si>
  <si>
    <r>
      <t>–</t>
    </r>
    <r>
      <rPr>
        <sz val="7"/>
        <color theme="1"/>
        <rFont val="Times New Roman"/>
        <family val="1"/>
      </rPr>
      <t xml:space="preserve">         </t>
    </r>
    <r>
      <rPr>
        <sz val="10"/>
        <color theme="1"/>
        <rFont val="Calibri"/>
        <family val="2"/>
      </rPr>
      <t>Some components of the package are only going to be provided for part of the year</t>
    </r>
  </si>
  <si>
    <r>
      <t>–</t>
    </r>
    <r>
      <rPr>
        <sz val="7"/>
        <color theme="1"/>
        <rFont val="Times New Roman"/>
        <family val="1"/>
      </rPr>
      <t xml:space="preserve">         </t>
    </r>
    <r>
      <rPr>
        <sz val="10"/>
        <color theme="1"/>
        <rFont val="Calibri"/>
        <family val="2"/>
      </rPr>
      <t xml:space="preserve">Some components of the package are stepping down over time, provided at one level of intensity for part of the year, and another level of intensity for the next part. But both parts will contribute to an annualised figure. </t>
    </r>
  </si>
  <si>
    <t xml:space="preserve">15/12/2021 Update document to align with RIS enhancements.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</si>
</sst>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23" x14ac:knownFonts="1">
    <font>
      <sz val="11"/>
      <color theme="1"/>
      <name val="Calibri"/>
      <family val="2"/>
      <scheme val="minor"/>
    </font>
    <font>
      <sz val="10"/>
      <name val="MS Sans Serif"/>
      <family val="2"/>
    </font>
    <font>
      <b/>
      <sz val="8"/>
      <color theme="1"/>
      <name val="Arial"/>
      <family val="2"/>
    </font>
    <font>
      <sz val="8"/>
      <color theme="1"/>
      <name val="Arial"/>
      <family val="2"/>
    </font>
    <font>
      <b/>
      <sz val="8"/>
      <name val="Arial"/>
      <family val="2"/>
    </font>
    <font>
      <sz val="8"/>
      <name val="Arial"/>
      <family val="2"/>
    </font>
    <font>
      <b/>
      <sz val="10"/>
      <name val="Arial"/>
      <family val="2"/>
    </font>
    <font>
      <sz val="14"/>
      <name val="Arial"/>
      <family val="2"/>
    </font>
    <font>
      <sz val="11"/>
      <color theme="1"/>
      <name val="Arial"/>
      <family val="2"/>
    </font>
    <font>
      <b/>
      <sz val="8"/>
      <color theme="0"/>
      <name val="Arial"/>
      <family val="2"/>
    </font>
    <font>
      <i/>
      <sz val="8"/>
      <color theme="0"/>
      <name val="Arial"/>
      <family val="2"/>
    </font>
    <font>
      <sz val="10"/>
      <color rgb="FFFF0000"/>
      <name val="Arial"/>
      <family val="2"/>
    </font>
    <font>
      <b/>
      <i/>
      <sz val="8"/>
      <name val="Arial"/>
      <family val="2"/>
    </font>
    <font>
      <b/>
      <i/>
      <sz val="8"/>
      <color rgb="FFFF0000"/>
      <name val="Arial"/>
      <family val="2"/>
    </font>
    <font>
      <b/>
      <sz val="8"/>
      <color rgb="FFFF0000"/>
      <name val="Arial"/>
      <family val="2"/>
    </font>
    <font>
      <sz val="11"/>
      <color theme="1"/>
      <name val="Calibri"/>
      <family val="2"/>
      <scheme val="minor"/>
    </font>
    <font>
      <sz val="9"/>
      <color rgb="FF000000"/>
      <name val="Arial"/>
      <family val="2"/>
    </font>
    <font>
      <sz val="10"/>
      <color theme="1"/>
      <name val="Calibri"/>
      <family val="2"/>
    </font>
    <font>
      <sz val="7"/>
      <color theme="1"/>
      <name val="Times New Roman"/>
      <family val="1"/>
    </font>
    <font>
      <b/>
      <sz val="18"/>
      <color theme="9" tint="-0.249977111117893"/>
      <name val="Arial"/>
      <family val="2"/>
    </font>
    <font>
      <sz val="8"/>
      <color theme="0" tint="-0.499984740745262"/>
      <name val="Arial"/>
      <family val="2"/>
    </font>
    <font>
      <b/>
      <sz val="14"/>
      <color theme="0"/>
      <name val="Arial"/>
      <family val="2"/>
    </font>
    <font>
      <u/>
      <sz val="8"/>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6"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249977111117893"/>
        <bgColor indexed="64"/>
      </patternFill>
    </fill>
    <fill>
      <patternFill patternType="solid">
        <fgColor theme="1"/>
        <bgColor indexed="64"/>
      </patternFill>
    </fill>
    <fill>
      <patternFill patternType="solid">
        <fgColor rgb="FFD5F8F9"/>
        <bgColor indexed="64"/>
      </patternFill>
    </fill>
    <fill>
      <patternFill patternType="solid">
        <fgColor rgb="FFADF0F3"/>
        <bgColor indexed="64"/>
      </patternFill>
    </fill>
    <fill>
      <patternFill patternType="solid">
        <fgColor rgb="FF04B5C8"/>
        <bgColor indexed="64"/>
      </patternFill>
    </fill>
    <fill>
      <patternFill patternType="solid">
        <fgColor rgb="FFE9B7BC"/>
        <bgColor indexed="64"/>
      </patternFill>
    </fill>
    <fill>
      <patternFill patternType="solid">
        <fgColor rgb="FFDA788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44" fontId="15" fillId="0" borderId="0" applyFont="0" applyFill="0" applyBorder="0" applyAlignment="0" applyProtection="0"/>
  </cellStyleXfs>
  <cellXfs count="176">
    <xf numFmtId="0" fontId="0" fillId="0" borderId="0" xfId="0"/>
    <xf numFmtId="0" fontId="2" fillId="0" borderId="0" xfId="0" applyFont="1"/>
    <xf numFmtId="0" fontId="4" fillId="0" borderId="0" xfId="1" quotePrefix="1" applyFont="1"/>
    <xf numFmtId="0" fontId="3" fillId="0" borderId="0" xfId="0" applyFont="1"/>
    <xf numFmtId="0" fontId="5" fillId="0" borderId="0" xfId="1" quotePrefix="1" applyFont="1"/>
    <xf numFmtId="0" fontId="5" fillId="0" borderId="0" xfId="0" applyFont="1" applyAlignment="1">
      <alignment horizontal="left" vertical="center"/>
    </xf>
    <xf numFmtId="2" fontId="5" fillId="0" borderId="0" xfId="0" applyNumberFormat="1" applyFont="1" applyAlignment="1">
      <alignment horizontal="left" vertical="center"/>
    </xf>
    <xf numFmtId="2" fontId="5" fillId="0" borderId="0" xfId="0" applyNumberFormat="1" applyFont="1" applyAlignment="1">
      <alignment horizontal="left" vertical="distributed"/>
    </xf>
    <xf numFmtId="0" fontId="5" fillId="0" borderId="0" xfId="0" applyFont="1" applyAlignment="1">
      <alignment vertical="top"/>
    </xf>
    <xf numFmtId="0" fontId="6" fillId="0" borderId="1" xfId="0" applyFont="1" applyBorder="1" applyAlignment="1">
      <alignment vertical="top"/>
    </xf>
    <xf numFmtId="0" fontId="7" fillId="0" borderId="0" xfId="0" applyFont="1" applyAlignment="1">
      <alignment vertical="top"/>
    </xf>
    <xf numFmtId="0" fontId="7" fillId="0" borderId="1" xfId="0" applyFont="1" applyBorder="1" applyAlignment="1">
      <alignment vertical="top"/>
    </xf>
    <xf numFmtId="0" fontId="5" fillId="0" borderId="0" xfId="0" applyFont="1" applyAlignment="1">
      <alignment horizontal="center" vertical="top"/>
    </xf>
    <xf numFmtId="0" fontId="5" fillId="0" borderId="1" xfId="0" applyFont="1" applyBorder="1" applyAlignment="1">
      <alignment vertical="top"/>
    </xf>
    <xf numFmtId="0" fontId="5" fillId="0" borderId="3" xfId="0" applyFont="1" applyBorder="1" applyAlignment="1">
      <alignment vertical="top"/>
    </xf>
    <xf numFmtId="0" fontId="5" fillId="0" borderId="0" xfId="0" applyFont="1" applyAlignment="1">
      <alignment horizontal="left" vertical="top"/>
    </xf>
    <xf numFmtId="0" fontId="5" fillId="0" borderId="2" xfId="0" applyFont="1" applyBorder="1" applyAlignment="1">
      <alignment vertical="top"/>
    </xf>
    <xf numFmtId="0" fontId="5" fillId="2" borderId="4" xfId="0" applyFont="1" applyFill="1" applyBorder="1" applyAlignment="1">
      <alignment vertical="top"/>
    </xf>
    <xf numFmtId="0" fontId="4" fillId="0" borderId="0" xfId="0" applyFont="1" applyAlignment="1">
      <alignment vertical="top"/>
    </xf>
    <xf numFmtId="0" fontId="5" fillId="2" borderId="6" xfId="0" applyFont="1" applyFill="1" applyBorder="1" applyAlignment="1">
      <alignment vertical="top"/>
    </xf>
    <xf numFmtId="0" fontId="5" fillId="10" borderId="0" xfId="0" applyFont="1" applyFill="1" applyAlignment="1">
      <alignment vertical="top"/>
    </xf>
    <xf numFmtId="0" fontId="5" fillId="3" borderId="1" xfId="0" applyFont="1" applyFill="1" applyBorder="1" applyAlignment="1">
      <alignment horizontal="center" vertical="top"/>
    </xf>
    <xf numFmtId="0" fontId="10" fillId="6" borderId="16" xfId="0" applyFont="1" applyFill="1" applyBorder="1" applyAlignment="1">
      <alignment horizontal="center" vertical="top"/>
    </xf>
    <xf numFmtId="0" fontId="9" fillId="6" borderId="13" xfId="0" applyFont="1" applyFill="1" applyBorder="1" applyAlignment="1">
      <alignment horizontal="center" vertical="top"/>
    </xf>
    <xf numFmtId="0" fontId="9" fillId="6" borderId="22" xfId="0" applyFont="1" applyFill="1" applyBorder="1" applyAlignment="1">
      <alignment horizontal="center" vertical="top"/>
    </xf>
    <xf numFmtId="0" fontId="5" fillId="0" borderId="2" xfId="0" applyFont="1" applyBorder="1" applyAlignment="1">
      <alignment horizontal="center" vertical="top"/>
    </xf>
    <xf numFmtId="0" fontId="5" fillId="0" borderId="1" xfId="0" applyFont="1" applyBorder="1" applyAlignment="1">
      <alignment horizontal="center" vertical="top"/>
    </xf>
    <xf numFmtId="0" fontId="9" fillId="12" borderId="13" xfId="0" applyFont="1" applyFill="1" applyBorder="1" applyAlignment="1">
      <alignment horizontal="center" vertical="top"/>
    </xf>
    <xf numFmtId="0" fontId="5" fillId="0" borderId="0" xfId="0" applyFont="1" applyAlignment="1">
      <alignment vertical="top" wrapText="1"/>
    </xf>
    <xf numFmtId="0" fontId="5" fillId="0" borderId="1" xfId="0" applyFont="1" applyBorder="1" applyAlignment="1" applyProtection="1">
      <alignment vertical="top" wrapText="1"/>
      <protection locked="0"/>
    </xf>
    <xf numFmtId="0" fontId="9" fillId="9" borderId="30" xfId="0" applyFont="1" applyFill="1" applyBorder="1" applyAlignment="1">
      <alignment horizontal="center" vertical="top" wrapText="1"/>
    </xf>
    <xf numFmtId="0" fontId="5" fillId="10" borderId="0" xfId="0" applyFont="1" applyFill="1" applyAlignment="1">
      <alignment vertical="top" wrapText="1"/>
    </xf>
    <xf numFmtId="0" fontId="5" fillId="4" borderId="1" xfId="0" applyFont="1" applyFill="1" applyBorder="1" applyAlignment="1">
      <alignment vertical="top" wrapText="1"/>
    </xf>
    <xf numFmtId="0" fontId="5" fillId="0" borderId="4" xfId="0" applyFont="1" applyBorder="1" applyAlignment="1" applyProtection="1">
      <alignment vertical="top" wrapText="1"/>
      <protection locked="0"/>
    </xf>
    <xf numFmtId="164" fontId="5" fillId="0" borderId="1" xfId="0" applyNumberFormat="1" applyFont="1" applyBorder="1" applyAlignment="1" applyProtection="1">
      <alignment vertical="top" wrapText="1"/>
      <protection locked="0"/>
    </xf>
    <xf numFmtId="164" fontId="5" fillId="0" borderId="1" xfId="0" applyNumberFormat="1" applyFont="1" applyBorder="1" applyAlignment="1" applyProtection="1">
      <alignment horizontal="center" vertical="top" wrapText="1"/>
      <protection locked="0"/>
    </xf>
    <xf numFmtId="14" fontId="5" fillId="0" borderId="1" xfId="0" applyNumberFormat="1" applyFont="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hidden="1"/>
    </xf>
    <xf numFmtId="0" fontId="5" fillId="0" borderId="26" xfId="0" applyFont="1" applyBorder="1" applyAlignment="1" applyProtection="1">
      <alignment vertical="top" wrapText="1"/>
      <protection locked="0"/>
    </xf>
    <xf numFmtId="0" fontId="5" fillId="0" borderId="1" xfId="0" applyFont="1" applyBorder="1" applyAlignment="1">
      <alignment vertical="top" wrapText="1"/>
    </xf>
    <xf numFmtId="0" fontId="5" fillId="0" borderId="3" xfId="0" applyFont="1" applyBorder="1" applyAlignment="1" applyProtection="1">
      <alignment vertical="top" wrapText="1"/>
      <protection locked="0"/>
    </xf>
    <xf numFmtId="164" fontId="5" fillId="0" borderId="3" xfId="0" applyNumberFormat="1" applyFont="1" applyBorder="1" applyAlignment="1" applyProtection="1">
      <alignment vertical="top" wrapText="1"/>
      <protection locked="0"/>
    </xf>
    <xf numFmtId="164" fontId="5" fillId="0" borderId="3" xfId="0" applyNumberFormat="1" applyFont="1" applyBorder="1" applyAlignment="1" applyProtection="1">
      <alignment horizontal="center" vertical="top" wrapText="1"/>
      <protection locked="0"/>
    </xf>
    <xf numFmtId="0" fontId="5" fillId="0" borderId="25" xfId="0" applyFont="1" applyBorder="1" applyAlignment="1" applyProtection="1">
      <alignment vertical="top" wrapText="1"/>
      <protection locked="0"/>
    </xf>
    <xf numFmtId="0" fontId="5" fillId="0" borderId="3" xfId="0" applyFont="1" applyBorder="1" applyAlignment="1" applyProtection="1">
      <alignment horizontal="center" vertical="center" wrapText="1"/>
      <protection hidden="1"/>
    </xf>
    <xf numFmtId="0" fontId="5" fillId="5" borderId="1" xfId="0" applyFont="1" applyFill="1" applyBorder="1" applyAlignment="1">
      <alignment vertical="top" wrapText="1"/>
    </xf>
    <xf numFmtId="164" fontId="5" fillId="0" borderId="19" xfId="0" applyNumberFormat="1" applyFont="1" applyBorder="1" applyAlignment="1">
      <alignment vertical="top" wrapText="1"/>
    </xf>
    <xf numFmtId="0" fontId="5" fillId="9" borderId="27" xfId="0" applyFont="1" applyFill="1" applyBorder="1" applyAlignment="1">
      <alignment vertical="top" wrapText="1"/>
    </xf>
    <xf numFmtId="0" fontId="5" fillId="0" borderId="5" xfId="0" applyFont="1" applyBorder="1" applyAlignment="1" applyProtection="1">
      <alignment vertical="top" wrapText="1"/>
      <protection locked="0"/>
    </xf>
    <xf numFmtId="0" fontId="5" fillId="0" borderId="19" xfId="0" applyFont="1" applyBorder="1" applyAlignment="1">
      <alignment vertical="top" wrapText="1"/>
    </xf>
    <xf numFmtId="0" fontId="5" fillId="0" borderId="4" xfId="0" applyFont="1" applyBorder="1" applyAlignment="1">
      <alignment horizontal="left" vertical="top" wrapText="1"/>
    </xf>
    <xf numFmtId="0" fontId="14" fillId="0" borderId="1" xfId="0" applyFont="1" applyBorder="1" applyAlignment="1" applyProtection="1">
      <alignment horizontal="center" vertical="top" wrapText="1"/>
      <protection locked="0"/>
    </xf>
    <xf numFmtId="0" fontId="5" fillId="0" borderId="25" xfId="0" applyFont="1" applyBorder="1" applyAlignment="1">
      <alignment horizontal="left" vertical="top" wrapText="1"/>
    </xf>
    <xf numFmtId="15" fontId="0" fillId="0" borderId="0" xfId="0" applyNumberFormat="1"/>
    <xf numFmtId="0" fontId="3" fillId="10" borderId="0" xfId="0" applyFont="1" applyFill="1"/>
    <xf numFmtId="0" fontId="9" fillId="6" borderId="15" xfId="0" applyFont="1" applyFill="1" applyBorder="1" applyAlignment="1">
      <alignment horizontal="center" vertical="top"/>
    </xf>
    <xf numFmtId="0" fontId="9" fillId="6" borderId="16" xfId="0" applyFont="1" applyFill="1" applyBorder="1" applyAlignment="1">
      <alignment horizontal="center" vertical="top"/>
    </xf>
    <xf numFmtId="0" fontId="9" fillId="6" borderId="21" xfId="0" applyFont="1" applyFill="1" applyBorder="1" applyAlignment="1">
      <alignment horizontal="center" vertical="top"/>
    </xf>
    <xf numFmtId="0" fontId="9" fillId="6" borderId="17" xfId="0" applyFont="1" applyFill="1" applyBorder="1" applyAlignment="1">
      <alignment horizontal="center" vertical="top"/>
    </xf>
    <xf numFmtId="0" fontId="5" fillId="2" borderId="37" xfId="0" applyFont="1" applyFill="1" applyBorder="1" applyAlignment="1">
      <alignment vertical="top"/>
    </xf>
    <xf numFmtId="0" fontId="5" fillId="2" borderId="25" xfId="0" applyFont="1" applyFill="1" applyBorder="1" applyAlignment="1">
      <alignment vertical="top"/>
    </xf>
    <xf numFmtId="0" fontId="5" fillId="2" borderId="41" xfId="0" applyFont="1" applyFill="1" applyBorder="1" applyAlignment="1">
      <alignment vertical="top"/>
    </xf>
    <xf numFmtId="8" fontId="5" fillId="2" borderId="46" xfId="0" applyNumberFormat="1" applyFont="1" applyFill="1" applyBorder="1" applyAlignment="1">
      <alignment vertical="top"/>
    </xf>
    <xf numFmtId="0" fontId="5" fillId="10" borderId="9" xfId="0" applyFont="1" applyFill="1" applyBorder="1" applyAlignment="1" applyProtection="1">
      <alignment horizontal="right" vertical="top"/>
      <protection locked="0"/>
    </xf>
    <xf numFmtId="164" fontId="5" fillId="2" borderId="9" xfId="0" applyNumberFormat="1" applyFont="1" applyFill="1" applyBorder="1" applyAlignment="1" applyProtection="1">
      <alignment horizontal="right" vertical="top"/>
      <protection hidden="1"/>
    </xf>
    <xf numFmtId="2" fontId="5" fillId="2" borderId="9" xfId="0" applyNumberFormat="1" applyFont="1" applyFill="1" applyBorder="1" applyAlignment="1" applyProtection="1">
      <alignment vertical="top"/>
      <protection hidden="1"/>
    </xf>
    <xf numFmtId="0" fontId="5" fillId="10" borderId="9" xfId="0" applyFont="1" applyFill="1" applyBorder="1" applyAlignment="1" applyProtection="1">
      <alignment vertical="top"/>
      <protection locked="0"/>
    </xf>
    <xf numFmtId="164" fontId="5" fillId="2" borderId="9" xfId="2" applyNumberFormat="1" applyFont="1" applyFill="1" applyBorder="1" applyAlignment="1" applyProtection="1">
      <alignment horizontal="right" vertical="top"/>
      <protection hidden="1"/>
    </xf>
    <xf numFmtId="0" fontId="5" fillId="10" borderId="12" xfId="0" applyFont="1" applyFill="1" applyBorder="1" applyAlignment="1" applyProtection="1">
      <alignment horizontal="right" vertical="top"/>
      <protection locked="0"/>
    </xf>
    <xf numFmtId="14" fontId="14" fillId="0" borderId="1" xfId="0" applyNumberFormat="1" applyFont="1" applyBorder="1" applyAlignment="1" applyProtection="1">
      <alignment horizontal="center" vertical="top" wrapText="1"/>
      <protection locked="0"/>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13" fillId="0" borderId="46" xfId="0" applyFont="1" applyBorder="1" applyAlignment="1" applyProtection="1">
      <alignment horizontal="center" vertical="top" wrapText="1"/>
      <protection locked="0"/>
    </xf>
    <xf numFmtId="0" fontId="4" fillId="9" borderId="15" xfId="0" applyFont="1" applyFill="1" applyBorder="1" applyAlignment="1">
      <alignment horizontal="center" vertical="top" wrapText="1"/>
    </xf>
    <xf numFmtId="0" fontId="14" fillId="0" borderId="31" xfId="0" applyFont="1" applyBorder="1" applyAlignment="1" applyProtection="1">
      <alignment horizontal="center" vertical="top" wrapText="1"/>
      <protection locked="0"/>
    </xf>
    <xf numFmtId="164" fontId="5" fillId="13" borderId="1" xfId="0" applyNumberFormat="1" applyFont="1" applyFill="1" applyBorder="1" applyAlignment="1" applyProtection="1">
      <alignment vertical="top" wrapText="1"/>
      <protection hidden="1"/>
    </xf>
    <xf numFmtId="164" fontId="5" fillId="13" borderId="3" xfId="0" applyNumberFormat="1" applyFont="1" applyFill="1" applyBorder="1" applyAlignment="1" applyProtection="1">
      <alignment vertical="top" wrapText="1"/>
      <protection hidden="1"/>
    </xf>
    <xf numFmtId="164" fontId="5" fillId="14" borderId="28" xfId="0" applyNumberFormat="1" applyFont="1" applyFill="1" applyBorder="1" applyAlignment="1" applyProtection="1">
      <alignment vertical="top" wrapText="1"/>
      <protection hidden="1"/>
    </xf>
    <xf numFmtId="164" fontId="5" fillId="14" borderId="29" xfId="0" applyNumberFormat="1" applyFont="1" applyFill="1" applyBorder="1" applyAlignment="1" applyProtection="1">
      <alignment vertical="top" wrapText="1"/>
      <protection hidden="1"/>
    </xf>
    <xf numFmtId="164" fontId="4" fillId="14" borderId="18" xfId="0" applyNumberFormat="1" applyFont="1" applyFill="1" applyBorder="1" applyAlignment="1">
      <alignment vertical="top" wrapText="1"/>
    </xf>
    <xf numFmtId="164" fontId="14" fillId="16" borderId="28" xfId="0" applyNumberFormat="1" applyFont="1" applyFill="1" applyBorder="1" applyAlignment="1">
      <alignment horizontal="center" vertical="top" wrapText="1"/>
    </xf>
    <xf numFmtId="0" fontId="20" fillId="6" borderId="31" xfId="0" applyFont="1" applyFill="1" applyBorder="1" applyAlignment="1">
      <alignment horizontal="center" vertical="top" wrapText="1"/>
    </xf>
    <xf numFmtId="0" fontId="20" fillId="6" borderId="1" xfId="0" applyFont="1" applyFill="1" applyBorder="1" applyAlignment="1">
      <alignment horizontal="center" vertical="top" wrapText="1"/>
    </xf>
    <xf numFmtId="0" fontId="20" fillId="6" borderId="28" xfId="0" applyFont="1" applyFill="1" applyBorder="1" applyAlignment="1">
      <alignment horizontal="center" vertical="top" wrapText="1"/>
    </xf>
    <xf numFmtId="164" fontId="13" fillId="10" borderId="8" xfId="0" applyNumberFormat="1" applyFont="1" applyFill="1" applyBorder="1" applyAlignment="1" applyProtection="1">
      <alignment horizontal="center" vertical="top" wrapText="1"/>
      <protection locked="0"/>
    </xf>
    <xf numFmtId="0" fontId="5" fillId="0" borderId="48" xfId="0" applyFont="1" applyBorder="1" applyAlignment="1">
      <alignment vertical="top" wrapText="1"/>
    </xf>
    <xf numFmtId="164" fontId="4" fillId="15" borderId="14" xfId="0" applyNumberFormat="1" applyFont="1" applyFill="1" applyBorder="1" applyAlignment="1">
      <alignment vertical="top" wrapText="1"/>
    </xf>
    <xf numFmtId="164" fontId="4" fillId="15" borderId="48" xfId="0" applyNumberFormat="1" applyFont="1" applyFill="1" applyBorder="1" applyAlignment="1">
      <alignment vertical="top" wrapText="1"/>
    </xf>
    <xf numFmtId="164" fontId="4" fillId="17" borderId="24" xfId="0" applyNumberFormat="1" applyFont="1" applyFill="1" applyBorder="1" applyAlignment="1">
      <alignment vertical="top" wrapText="1"/>
    </xf>
    <xf numFmtId="164" fontId="4" fillId="0" borderId="22" xfId="0" applyNumberFormat="1" applyFont="1" applyBorder="1" applyAlignment="1">
      <alignment vertical="top" wrapText="1"/>
    </xf>
    <xf numFmtId="0" fontId="20" fillId="6" borderId="14" xfId="0" applyFont="1" applyFill="1" applyBorder="1" applyAlignment="1">
      <alignment vertical="top" wrapText="1"/>
    </xf>
    <xf numFmtId="0" fontId="4" fillId="9" borderId="20" xfId="0" applyFont="1" applyFill="1" applyBorder="1" applyAlignment="1">
      <alignment horizontal="center" vertical="top" wrapText="1"/>
    </xf>
    <xf numFmtId="0" fontId="4" fillId="9" borderId="38" xfId="0" applyFont="1" applyFill="1" applyBorder="1" applyAlignment="1">
      <alignment horizontal="center" vertical="top" wrapText="1"/>
    </xf>
    <xf numFmtId="0" fontId="4" fillId="9" borderId="49" xfId="0" applyFont="1" applyFill="1" applyBorder="1" applyAlignment="1">
      <alignment horizontal="center" vertical="top" wrapText="1"/>
    </xf>
    <xf numFmtId="0" fontId="4" fillId="9" borderId="14" xfId="0" applyFont="1" applyFill="1" applyBorder="1" applyAlignment="1">
      <alignment horizontal="center" vertical="top" wrapText="1"/>
    </xf>
    <xf numFmtId="0" fontId="12" fillId="10" borderId="39" xfId="0" applyFont="1" applyFill="1" applyBorder="1" applyAlignment="1">
      <alignment horizontal="center" vertical="top" wrapText="1"/>
    </xf>
    <xf numFmtId="164" fontId="14" fillId="10" borderId="8" xfId="0" applyNumberFormat="1" applyFont="1" applyFill="1" applyBorder="1" applyAlignment="1" applyProtection="1">
      <alignment horizontal="center" vertical="top" wrapText="1"/>
      <protection locked="0"/>
    </xf>
    <xf numFmtId="164" fontId="21" fillId="8" borderId="18" xfId="0" applyNumberFormat="1" applyFont="1" applyFill="1" applyBorder="1" applyAlignment="1">
      <alignment vertical="top" wrapText="1"/>
    </xf>
    <xf numFmtId="164" fontId="21" fillId="0" borderId="19" xfId="0" applyNumberFormat="1" applyFont="1" applyBorder="1" applyAlignment="1">
      <alignment vertical="top" wrapText="1"/>
    </xf>
    <xf numFmtId="0" fontId="5" fillId="2" borderId="23"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7" xfId="0" applyFont="1" applyFill="1" applyBorder="1" applyAlignment="1">
      <alignment horizontal="center" vertical="top" wrapText="1"/>
    </xf>
    <xf numFmtId="0" fontId="5" fillId="2" borderId="21" xfId="0" applyFont="1" applyFill="1" applyBorder="1" applyAlignment="1">
      <alignment horizontal="center" vertical="top" wrapText="1"/>
    </xf>
    <xf numFmtId="0" fontId="5" fillId="2" borderId="24" xfId="0" applyFont="1" applyFill="1" applyBorder="1" applyAlignment="1">
      <alignment horizontal="center" vertical="top" wrapText="1"/>
    </xf>
    <xf numFmtId="0" fontId="5" fillId="2" borderId="22" xfId="0" applyFont="1" applyFill="1" applyBorder="1" applyAlignment="1">
      <alignment horizontal="center" vertical="top" wrapText="1"/>
    </xf>
    <xf numFmtId="0" fontId="5" fillId="2" borderId="32" xfId="0" applyFont="1" applyFill="1" applyBorder="1" applyAlignment="1">
      <alignment horizontal="center" vertical="top" wrapText="1"/>
    </xf>
    <xf numFmtId="0" fontId="5" fillId="2" borderId="47" xfId="0" applyFont="1" applyFill="1" applyBorder="1" applyAlignment="1">
      <alignment horizontal="center" vertical="top" wrapText="1"/>
    </xf>
    <xf numFmtId="0" fontId="5" fillId="10" borderId="0" xfId="0" applyFont="1" applyFill="1" applyAlignment="1">
      <alignment horizontal="left" vertical="top"/>
    </xf>
    <xf numFmtId="0" fontId="5" fillId="10" borderId="1" xfId="0" applyFont="1" applyFill="1" applyBorder="1" applyAlignment="1" applyProtection="1">
      <alignment horizontal="center" vertical="top"/>
      <protection locked="0"/>
    </xf>
    <xf numFmtId="0" fontId="5" fillId="10" borderId="5" xfId="0" applyFont="1" applyFill="1" applyBorder="1" applyAlignment="1" applyProtection="1">
      <alignment horizontal="center" vertical="top"/>
      <protection locked="0"/>
    </xf>
    <xf numFmtId="0" fontId="5" fillId="10" borderId="3" xfId="0" applyFont="1" applyFill="1" applyBorder="1" applyAlignment="1" applyProtection="1">
      <alignment horizontal="center" vertical="top"/>
      <protection locked="0"/>
    </xf>
    <xf numFmtId="0" fontId="5" fillId="10" borderId="26" xfId="0" applyFont="1" applyFill="1" applyBorder="1" applyAlignment="1" applyProtection="1">
      <alignment horizontal="center" vertical="top"/>
      <protection locked="0"/>
    </xf>
    <xf numFmtId="0" fontId="9" fillId="3" borderId="43" xfId="0" applyFont="1" applyFill="1" applyBorder="1" applyAlignment="1">
      <alignment horizontal="center" vertical="top"/>
    </xf>
    <xf numFmtId="0" fontId="9" fillId="3" borderId="44" xfId="0" applyFont="1" applyFill="1" applyBorder="1" applyAlignment="1">
      <alignment horizontal="center" vertical="top"/>
    </xf>
    <xf numFmtId="0" fontId="9" fillId="3" borderId="45" xfId="0" applyFont="1" applyFill="1" applyBorder="1" applyAlignment="1">
      <alignment horizontal="center" vertical="top"/>
    </xf>
    <xf numFmtId="0" fontId="5" fillId="10" borderId="2" xfId="0" applyFont="1" applyFill="1" applyBorder="1" applyAlignment="1" applyProtection="1">
      <alignment horizontal="center" vertical="top"/>
      <protection locked="0"/>
    </xf>
    <xf numFmtId="0" fontId="5" fillId="10" borderId="42" xfId="0" applyFont="1" applyFill="1" applyBorder="1" applyAlignment="1" applyProtection="1">
      <alignment horizontal="center" vertical="top"/>
      <protection locked="0"/>
    </xf>
    <xf numFmtId="0" fontId="5" fillId="2" borderId="17" xfId="0" applyFont="1" applyFill="1" applyBorder="1" applyAlignment="1" applyProtection="1">
      <alignment vertical="top"/>
      <protection locked="0"/>
    </xf>
    <xf numFmtId="0" fontId="8" fillId="2" borderId="18" xfId="0" applyFont="1" applyFill="1" applyBorder="1" applyAlignment="1" applyProtection="1">
      <alignment vertical="top"/>
      <protection locked="0"/>
    </xf>
    <xf numFmtId="0" fontId="8" fillId="2" borderId="19" xfId="0" applyFont="1" applyFill="1" applyBorder="1" applyAlignment="1" applyProtection="1">
      <alignment vertical="top"/>
      <protection locked="0"/>
    </xf>
    <xf numFmtId="0" fontId="0" fillId="0" borderId="18" xfId="0" applyBorder="1" applyAlignment="1" applyProtection="1">
      <alignment vertical="top"/>
      <protection locked="0"/>
    </xf>
    <xf numFmtId="0" fontId="0" fillId="0" borderId="19" xfId="0" applyBorder="1" applyAlignment="1" applyProtection="1">
      <alignment vertical="top"/>
      <protection locked="0"/>
    </xf>
    <xf numFmtId="14" fontId="5" fillId="10" borderId="1" xfId="0" applyNumberFormat="1" applyFont="1" applyFill="1" applyBorder="1" applyAlignment="1" applyProtection="1">
      <alignment horizontal="center" vertical="top"/>
      <protection locked="0"/>
    </xf>
    <xf numFmtId="14" fontId="5" fillId="10" borderId="5" xfId="0" applyNumberFormat="1" applyFont="1" applyFill="1" applyBorder="1" applyAlignment="1" applyProtection="1">
      <alignment horizontal="center" vertical="top"/>
      <protection locked="0"/>
    </xf>
    <xf numFmtId="0" fontId="5" fillId="10" borderId="40" xfId="0" applyFont="1" applyFill="1" applyBorder="1" applyAlignment="1" applyProtection="1">
      <alignment horizontal="center" vertical="top"/>
      <protection locked="0"/>
    </xf>
    <xf numFmtId="0" fontId="5" fillId="10" borderId="7" xfId="0" applyFont="1" applyFill="1" applyBorder="1" applyAlignment="1" applyProtection="1">
      <alignment horizontal="center" vertical="top"/>
      <protection locked="0"/>
    </xf>
    <xf numFmtId="0" fontId="19" fillId="0" borderId="0" xfId="0" applyFont="1" applyAlignment="1">
      <alignment horizontal="left" vertical="top" wrapText="1"/>
    </xf>
    <xf numFmtId="0" fontId="9" fillId="3" borderId="17" xfId="0" applyFont="1" applyFill="1" applyBorder="1" applyAlignment="1">
      <alignment horizontal="center" vertical="top"/>
    </xf>
    <xf numFmtId="0" fontId="9" fillId="3" borderId="18" xfId="0" applyFont="1" applyFill="1" applyBorder="1" applyAlignment="1">
      <alignment horizontal="center" vertical="top"/>
    </xf>
    <xf numFmtId="0" fontId="9" fillId="3" borderId="19" xfId="0" applyFont="1" applyFill="1" applyBorder="1" applyAlignment="1">
      <alignment horizontal="center" vertical="top"/>
    </xf>
    <xf numFmtId="0" fontId="5" fillId="10" borderId="38" xfId="0" applyFont="1" applyFill="1" applyBorder="1" applyAlignment="1" applyProtection="1">
      <alignment horizontal="center" vertical="top"/>
      <protection locked="0"/>
    </xf>
    <xf numFmtId="0" fontId="5" fillId="10" borderId="39" xfId="0" applyFont="1" applyFill="1" applyBorder="1" applyAlignment="1" applyProtection="1">
      <alignment horizontal="center" vertical="top"/>
      <protection locked="0"/>
    </xf>
    <xf numFmtId="0" fontId="16" fillId="0" borderId="1"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9" fillId="3" borderId="20" xfId="0" applyFont="1" applyFill="1" applyBorder="1" applyAlignment="1">
      <alignment horizontal="center" vertical="top"/>
    </xf>
    <xf numFmtId="0" fontId="9" fillId="3" borderId="14" xfId="0" applyFont="1" applyFill="1" applyBorder="1" applyAlignment="1">
      <alignment horizontal="center" vertical="top"/>
    </xf>
    <xf numFmtId="0" fontId="9" fillId="3" borderId="48" xfId="0" applyFont="1" applyFill="1" applyBorder="1" applyAlignment="1">
      <alignment horizontal="center" vertical="top"/>
    </xf>
    <xf numFmtId="0" fontId="5" fillId="2" borderId="37" xfId="0" applyFont="1" applyFill="1" applyBorder="1" applyAlignment="1">
      <alignment horizontal="left" vertical="top"/>
    </xf>
    <xf numFmtId="0" fontId="5" fillId="2" borderId="38" xfId="0" applyFont="1" applyFill="1" applyBorder="1" applyAlignment="1">
      <alignment horizontal="left" vertical="top"/>
    </xf>
    <xf numFmtId="0" fontId="5" fillId="2" borderId="4" xfId="0" applyFont="1" applyFill="1" applyBorder="1" applyAlignment="1">
      <alignment horizontal="left" vertical="top"/>
    </xf>
    <xf numFmtId="0" fontId="5" fillId="2" borderId="1" xfId="0" applyFont="1" applyFill="1" applyBorder="1" applyAlignment="1">
      <alignment horizontal="left" vertical="top"/>
    </xf>
    <xf numFmtId="0" fontId="4" fillId="17" borderId="21" xfId="0" applyFont="1" applyFill="1" applyBorder="1" applyAlignment="1">
      <alignment horizontal="left" vertical="top" wrapText="1"/>
    </xf>
    <xf numFmtId="0" fontId="4" fillId="17" borderId="24" xfId="0" applyFont="1" applyFill="1" applyBorder="1" applyAlignment="1">
      <alignment horizontal="left" vertical="top" wrapText="1"/>
    </xf>
    <xf numFmtId="164" fontId="4" fillId="15" borderId="20" xfId="0" applyNumberFormat="1" applyFont="1" applyFill="1" applyBorder="1" applyAlignment="1">
      <alignment horizontal="left" vertical="top" wrapText="1"/>
    </xf>
    <xf numFmtId="164" fontId="4" fillId="15" borderId="14" xfId="0" applyNumberFormat="1" applyFont="1" applyFill="1" applyBorder="1" applyAlignment="1">
      <alignment horizontal="left" vertical="top" wrapText="1"/>
    </xf>
    <xf numFmtId="0" fontId="21" fillId="8" borderId="17" xfId="0" applyFont="1" applyFill="1" applyBorder="1" applyAlignment="1">
      <alignment horizontal="left" vertical="top" wrapText="1"/>
    </xf>
    <xf numFmtId="0" fontId="21" fillId="8" borderId="18" xfId="0" applyFont="1" applyFill="1" applyBorder="1" applyAlignment="1">
      <alignment horizontal="left" vertical="top" wrapText="1"/>
    </xf>
    <xf numFmtId="0" fontId="4" fillId="14" borderId="17" xfId="0" applyFont="1" applyFill="1" applyBorder="1" applyAlignment="1">
      <alignment horizontal="left" vertical="top" wrapText="1"/>
    </xf>
    <xf numFmtId="0" fontId="4" fillId="14" borderId="18"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164" fontId="4" fillId="17" borderId="24" xfId="0" applyNumberFormat="1" applyFont="1" applyFill="1" applyBorder="1" applyAlignment="1">
      <alignment horizontal="left" vertical="top" wrapText="1"/>
    </xf>
    <xf numFmtId="14" fontId="11" fillId="7" borderId="29" xfId="0" applyNumberFormat="1" applyFont="1" applyFill="1" applyBorder="1" applyAlignment="1">
      <alignment horizontal="center" vertical="center" wrapText="1"/>
    </xf>
    <xf numFmtId="14" fontId="11" fillId="7" borderId="35" xfId="0" applyNumberFormat="1" applyFont="1" applyFill="1" applyBorder="1" applyAlignment="1">
      <alignment horizontal="center" vertical="center" wrapText="1"/>
    </xf>
    <xf numFmtId="14" fontId="11" fillId="7" borderId="33" xfId="0" applyNumberFormat="1" applyFont="1" applyFill="1" applyBorder="1" applyAlignment="1">
      <alignment horizontal="center" vertical="center" wrapText="1"/>
    </xf>
    <xf numFmtId="14" fontId="11" fillId="7" borderId="36" xfId="0" applyNumberFormat="1" applyFont="1" applyFill="1" applyBorder="1" applyAlignment="1">
      <alignment horizontal="center" vertical="center" wrapText="1"/>
    </xf>
    <xf numFmtId="14" fontId="11" fillId="7" borderId="0" xfId="0" applyNumberFormat="1" applyFont="1" applyFill="1" applyAlignment="1">
      <alignment horizontal="center" vertical="center" wrapText="1"/>
    </xf>
    <xf numFmtId="14" fontId="11" fillId="7" borderId="34" xfId="0" applyNumberFormat="1" applyFont="1" applyFill="1" applyBorder="1" applyAlignment="1">
      <alignment horizontal="center" vertical="center" wrapText="1"/>
    </xf>
    <xf numFmtId="0" fontId="4" fillId="9" borderId="10" xfId="0" applyFont="1" applyFill="1" applyBorder="1" applyAlignment="1">
      <alignment horizontal="center" vertical="top" wrapText="1"/>
    </xf>
    <xf numFmtId="0" fontId="4" fillId="9" borderId="12" xfId="0" applyFont="1" applyFill="1" applyBorder="1" applyAlignment="1">
      <alignment horizontal="center" vertical="top" wrapText="1"/>
    </xf>
    <xf numFmtId="0" fontId="9" fillId="6" borderId="20" xfId="0" applyFont="1" applyFill="1" applyBorder="1" applyAlignment="1">
      <alignment horizontal="center" vertical="top"/>
    </xf>
    <xf numFmtId="0" fontId="9" fillId="6" borderId="21" xfId="0" applyFont="1" applyFill="1" applyBorder="1" applyAlignment="1">
      <alignment horizontal="center" vertical="top"/>
    </xf>
    <xf numFmtId="0" fontId="9" fillId="8" borderId="23" xfId="0" applyFont="1" applyFill="1" applyBorder="1" applyAlignment="1">
      <alignment horizontal="center" vertical="top"/>
    </xf>
    <xf numFmtId="0" fontId="9" fillId="8" borderId="0" xfId="0" applyFont="1" applyFill="1" applyAlignment="1">
      <alignment horizontal="center" vertical="top"/>
    </xf>
    <xf numFmtId="0" fontId="9" fillId="8" borderId="27" xfId="0" applyFont="1" applyFill="1" applyBorder="1" applyAlignment="1">
      <alignment horizontal="center" vertical="top"/>
    </xf>
    <xf numFmtId="0" fontId="9" fillId="6" borderId="17" xfId="0" applyFont="1" applyFill="1" applyBorder="1" applyAlignment="1">
      <alignment horizontal="center" vertical="top"/>
    </xf>
    <xf numFmtId="0" fontId="9" fillId="6" borderId="19" xfId="0" applyFont="1" applyFill="1" applyBorder="1" applyAlignment="1">
      <alignment horizontal="center" vertical="top"/>
    </xf>
    <xf numFmtId="0" fontId="9" fillId="6" borderId="15" xfId="0" applyFont="1" applyFill="1" applyBorder="1" applyAlignment="1">
      <alignment horizontal="center" vertical="top" wrapText="1"/>
    </xf>
    <xf numFmtId="0" fontId="9" fillId="6" borderId="16" xfId="0" applyFont="1" applyFill="1" applyBorder="1" applyAlignment="1">
      <alignment horizontal="center" vertical="top" wrapText="1"/>
    </xf>
    <xf numFmtId="0" fontId="9" fillId="6" borderId="15" xfId="0" applyFont="1" applyFill="1" applyBorder="1" applyAlignment="1">
      <alignment horizontal="center" vertical="top"/>
    </xf>
    <xf numFmtId="0" fontId="9" fillId="6" borderId="16" xfId="0" applyFont="1" applyFill="1" applyBorder="1" applyAlignment="1">
      <alignment horizontal="center" vertical="top"/>
    </xf>
    <xf numFmtId="0" fontId="9" fillId="11" borderId="15" xfId="0" applyFont="1" applyFill="1" applyBorder="1" applyAlignment="1">
      <alignment horizontal="center" vertical="top"/>
    </xf>
    <xf numFmtId="0" fontId="9" fillId="11" borderId="16" xfId="0" applyFont="1" applyFill="1" applyBorder="1" applyAlignment="1">
      <alignment horizontal="center" vertical="top"/>
    </xf>
    <xf numFmtId="0" fontId="9" fillId="8" borderId="17" xfId="0" applyFont="1" applyFill="1" applyBorder="1" applyAlignment="1">
      <alignment horizontal="center" vertical="top"/>
    </xf>
    <xf numFmtId="0" fontId="9" fillId="8" borderId="18" xfId="0" applyFont="1" applyFill="1" applyBorder="1" applyAlignment="1">
      <alignment horizontal="center" vertical="top"/>
    </xf>
    <xf numFmtId="0" fontId="9" fillId="8" borderId="19" xfId="0" applyFont="1" applyFill="1" applyBorder="1" applyAlignment="1">
      <alignment horizontal="center" vertical="top"/>
    </xf>
  </cellXfs>
  <cellStyles count="3">
    <cellStyle name="Currency" xfId="2" builtinId="4"/>
    <cellStyle name="Normal" xfId="0" builtinId="0"/>
    <cellStyle name="Normal_Drop Down" xfId="1" xr:uid="{00000000-0005-0000-0000-000002000000}"/>
  </cellStyles>
  <dxfs count="0"/>
  <tableStyles count="0" defaultTableStyle="TableStyleMedium2" defaultPivotStyle="PivotStyleLight16"/>
  <colors>
    <mruColors>
      <color rgb="FFDA7886"/>
      <color rgb="FFE9B7BC"/>
      <color rgb="FFE1BFDD"/>
      <color rgb="FF04B5C8"/>
      <color rgb="FFADF0F3"/>
      <color rgb="FFD5F8F9"/>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O184"/>
  <sheetViews>
    <sheetView showGridLines="0" tabSelected="1" topLeftCell="C1" zoomScaleNormal="100" workbookViewId="0">
      <selection activeCell="H19" sqref="H19"/>
    </sheetView>
  </sheetViews>
  <sheetFormatPr defaultColWidth="9.140625" defaultRowHeight="11.25" x14ac:dyDescent="0.25"/>
  <cols>
    <col min="1" max="1" width="25.42578125" style="13" customWidth="1"/>
    <col min="2" max="2" width="24" style="13" customWidth="1"/>
    <col min="3" max="3" width="19.7109375" style="13" customWidth="1"/>
    <col min="4" max="4" width="29.42578125" style="13" customWidth="1"/>
    <col min="5" max="5" width="17.42578125" style="26" bestFit="1" customWidth="1"/>
    <col min="6" max="6" width="12.85546875" style="13" customWidth="1"/>
    <col min="7" max="7" width="21.7109375" style="13" hidden="1" customWidth="1"/>
    <col min="8" max="9" width="25.7109375" style="13" customWidth="1"/>
    <col min="10" max="10" width="12.140625" style="13" customWidth="1"/>
    <col min="11" max="11" width="28.28515625" style="13" customWidth="1"/>
    <col min="12" max="12" width="36.7109375" style="13" customWidth="1"/>
    <col min="13" max="16384" width="9.140625" style="13"/>
  </cols>
  <sheetData>
    <row r="1" spans="1:93" s="9" customFormat="1" ht="18" customHeight="1" x14ac:dyDescent="0.25">
      <c r="A1" s="126" t="s">
        <v>0</v>
      </c>
      <c r="B1" s="126"/>
      <c r="C1" s="126"/>
      <c r="D1" s="126"/>
      <c r="E1" s="126"/>
      <c r="F1" s="126"/>
      <c r="G1" s="126"/>
      <c r="H1" s="126"/>
      <c r="I1" s="126"/>
      <c r="J1" s="126"/>
      <c r="K1" s="126"/>
      <c r="L1" s="126"/>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row>
    <row r="2" spans="1:93" s="11" customFormat="1" ht="30.75" customHeight="1" x14ac:dyDescent="0.25">
      <c r="A2" s="126"/>
      <c r="B2" s="126"/>
      <c r="C2" s="126"/>
      <c r="D2" s="126"/>
      <c r="E2" s="126"/>
      <c r="F2" s="126"/>
      <c r="G2" s="126"/>
      <c r="H2" s="126"/>
      <c r="I2" s="126"/>
      <c r="J2" s="126"/>
      <c r="K2" s="126"/>
      <c r="L2" s="126"/>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row>
    <row r="3" spans="1:93" ht="12" customHeight="1" thickBot="1" x14ac:dyDescent="0.3">
      <c r="A3" s="126"/>
      <c r="B3" s="126"/>
      <c r="C3" s="126"/>
      <c r="D3" s="126"/>
      <c r="E3" s="126"/>
      <c r="F3" s="126"/>
      <c r="G3" s="126"/>
      <c r="H3" s="126"/>
      <c r="I3" s="126"/>
      <c r="J3" s="126"/>
      <c r="K3" s="126"/>
      <c r="L3" s="126"/>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row>
    <row r="4" spans="1:93" s="14" customFormat="1" ht="15.75" customHeight="1" thickBot="1" x14ac:dyDescent="0.3">
      <c r="A4" s="107"/>
      <c r="B4" s="107"/>
      <c r="C4" s="107"/>
      <c r="D4" s="107"/>
      <c r="E4" s="12"/>
      <c r="F4" s="134" t="s">
        <v>1</v>
      </c>
      <c r="G4" s="135"/>
      <c r="H4" s="135"/>
      <c r="I4" s="136"/>
      <c r="J4" s="8"/>
      <c r="K4" s="27" t="s">
        <v>2</v>
      </c>
      <c r="L4" s="27" t="s">
        <v>3</v>
      </c>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row>
    <row r="5" spans="1:93" s="8" customFormat="1" ht="15.75" customHeight="1" thickBot="1" x14ac:dyDescent="0.3">
      <c r="A5" s="15"/>
      <c r="B5" s="15"/>
      <c r="C5" s="15"/>
      <c r="D5" s="15"/>
      <c r="E5" s="12"/>
      <c r="F5" s="137" t="s">
        <v>4</v>
      </c>
      <c r="G5" s="138"/>
      <c r="H5" s="138"/>
      <c r="I5" s="68" t="s">
        <v>5</v>
      </c>
      <c r="K5" s="17" t="s">
        <v>6</v>
      </c>
      <c r="L5" s="62">
        <v>103.67</v>
      </c>
    </row>
    <row r="6" spans="1:93" s="16" customFormat="1" ht="14.25" customHeight="1" thickBot="1" x14ac:dyDescent="0.3">
      <c r="A6" s="117" t="s">
        <v>7</v>
      </c>
      <c r="B6" s="118"/>
      <c r="C6" s="118"/>
      <c r="D6" s="119"/>
      <c r="E6" s="12"/>
      <c r="F6" s="139" t="s">
        <v>8</v>
      </c>
      <c r="G6" s="140"/>
      <c r="H6" s="140"/>
      <c r="I6" s="64">
        <f>IF(I5=K5,L5, IF(I5=K6,L6, IF(I5=K7, L7)))</f>
        <v>121.93</v>
      </c>
      <c r="J6" s="8"/>
      <c r="K6" s="17" t="s">
        <v>9</v>
      </c>
      <c r="L6" s="62">
        <v>112.4</v>
      </c>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row>
    <row r="7" spans="1:93" s="16" customFormat="1" ht="14.25" customHeight="1" thickBot="1" x14ac:dyDescent="0.3">
      <c r="A7" s="117" t="s">
        <v>10</v>
      </c>
      <c r="B7" s="120"/>
      <c r="C7" s="120"/>
      <c r="D7" s="121"/>
      <c r="E7" s="12"/>
      <c r="F7" s="139" t="s">
        <v>11</v>
      </c>
      <c r="G7" s="140"/>
      <c r="H7" s="140"/>
      <c r="I7" s="63">
        <v>25.2</v>
      </c>
      <c r="J7" s="8"/>
      <c r="K7" s="17" t="s">
        <v>5</v>
      </c>
      <c r="L7" s="62">
        <v>121.93</v>
      </c>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row>
    <row r="8" spans="1:93" ht="13.5" customHeight="1" thickBot="1" x14ac:dyDescent="0.3">
      <c r="A8" s="117" t="s">
        <v>12</v>
      </c>
      <c r="B8" s="118"/>
      <c r="C8" s="118"/>
      <c r="D8" s="119"/>
      <c r="E8" s="12"/>
      <c r="F8" s="139" t="s">
        <v>13</v>
      </c>
      <c r="G8" s="140"/>
      <c r="H8" s="140"/>
      <c r="I8" s="65">
        <f>I7/25.27</f>
        <v>0.99722991689750695</v>
      </c>
      <c r="J8" s="8"/>
      <c r="K8" s="105" t="s">
        <v>14</v>
      </c>
      <c r="L8" s="106"/>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row>
    <row r="9" spans="1:93" ht="16.5" customHeight="1" thickBot="1" x14ac:dyDescent="0.3">
      <c r="A9" s="8"/>
      <c r="B9" s="8"/>
      <c r="C9" s="8"/>
      <c r="D9" s="8"/>
      <c r="E9" s="8"/>
      <c r="F9" s="139" t="s">
        <v>15</v>
      </c>
      <c r="G9" s="140"/>
      <c r="H9" s="140"/>
      <c r="I9" s="66">
        <v>52</v>
      </c>
      <c r="J9" s="8"/>
      <c r="K9" s="99"/>
      <c r="L9" s="101"/>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row>
    <row r="10" spans="1:93" ht="12" customHeight="1" thickBot="1" x14ac:dyDescent="0.3">
      <c r="A10" s="127" t="s">
        <v>16</v>
      </c>
      <c r="B10" s="128"/>
      <c r="C10" s="129"/>
      <c r="D10" s="8"/>
      <c r="E10" s="8"/>
      <c r="F10" s="139" t="s">
        <v>17</v>
      </c>
      <c r="G10" s="140"/>
      <c r="H10" s="140"/>
      <c r="I10" s="67">
        <f>I6*I7*I9</f>
        <v>159777.07199999999</v>
      </c>
      <c r="J10" s="8"/>
      <c r="K10" s="99"/>
      <c r="L10" s="101"/>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row>
    <row r="11" spans="1:93" ht="11.25" customHeight="1" x14ac:dyDescent="0.25">
      <c r="A11" s="59" t="s">
        <v>18</v>
      </c>
      <c r="B11" s="130"/>
      <c r="C11" s="131"/>
      <c r="D11" s="8"/>
      <c r="E11" s="8"/>
      <c r="F11" s="99" t="s">
        <v>19</v>
      </c>
      <c r="G11" s="100"/>
      <c r="H11" s="100"/>
      <c r="I11" s="101"/>
      <c r="J11" s="8"/>
      <c r="K11" s="99"/>
      <c r="L11" s="101"/>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row>
    <row r="12" spans="1:93" ht="15.75" customHeight="1" thickBot="1" x14ac:dyDescent="0.3">
      <c r="A12" s="17" t="s">
        <v>20</v>
      </c>
      <c r="B12" s="108"/>
      <c r="C12" s="109"/>
      <c r="D12" s="8"/>
      <c r="E12" s="8"/>
      <c r="F12" s="102"/>
      <c r="G12" s="103"/>
      <c r="H12" s="103"/>
      <c r="I12" s="104"/>
      <c r="J12" s="8"/>
      <c r="K12" s="102"/>
      <c r="L12" s="104"/>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row>
    <row r="13" spans="1:93" ht="12" x14ac:dyDescent="0.2">
      <c r="A13" s="17" t="s">
        <v>21</v>
      </c>
      <c r="B13" s="132"/>
      <c r="C13" s="133"/>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row>
    <row r="14" spans="1:93" ht="11.25" customHeight="1" x14ac:dyDescent="0.25">
      <c r="A14" s="17" t="s">
        <v>22</v>
      </c>
      <c r="B14" s="122"/>
      <c r="C14" s="123"/>
      <c r="D14" s="8"/>
      <c r="E14" s="8"/>
      <c r="F14" s="8"/>
      <c r="G14" s="8"/>
      <c r="H14" s="8"/>
      <c r="I14" s="1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row>
    <row r="15" spans="1:93" ht="11.25" customHeight="1" x14ac:dyDescent="0.25">
      <c r="A15" s="17" t="s">
        <v>23</v>
      </c>
      <c r="B15" s="108"/>
      <c r="C15" s="109"/>
      <c r="D15" s="8"/>
      <c r="E15" s="8"/>
      <c r="F15" s="8"/>
      <c r="G15" s="8"/>
      <c r="H15" s="8"/>
      <c r="I15" s="1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row>
    <row r="16" spans="1:93" ht="10.5" customHeight="1" x14ac:dyDescent="0.25">
      <c r="A16" s="17" t="s">
        <v>24</v>
      </c>
      <c r="B16" s="108"/>
      <c r="C16" s="109"/>
      <c r="D16" s="8"/>
      <c r="E16" s="8"/>
      <c r="F16" s="8"/>
      <c r="G16" s="8"/>
      <c r="H16" s="8"/>
      <c r="I16" s="1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row>
    <row r="17" spans="1:93" ht="11.25" customHeight="1" x14ac:dyDescent="0.25">
      <c r="A17" s="17" t="s">
        <v>25</v>
      </c>
      <c r="B17" s="108"/>
      <c r="C17" s="109"/>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row>
    <row r="18" spans="1:93" ht="12" thickBot="1" x14ac:dyDescent="0.3">
      <c r="A18" s="60" t="s">
        <v>26</v>
      </c>
      <c r="B18" s="110"/>
      <c r="C18" s="111"/>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row>
    <row r="19" spans="1:93" ht="15" customHeight="1" thickBot="1" x14ac:dyDescent="0.3">
      <c r="A19" s="112" t="s">
        <v>27</v>
      </c>
      <c r="B19" s="113"/>
      <c r="C19" s="114"/>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row>
    <row r="20" spans="1:93" x14ac:dyDescent="0.25">
      <c r="A20" s="61" t="s">
        <v>28</v>
      </c>
      <c r="B20" s="115"/>
      <c r="C20" s="116"/>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row>
    <row r="21" spans="1:93" x14ac:dyDescent="0.25">
      <c r="A21" s="17" t="s">
        <v>29</v>
      </c>
      <c r="B21" s="108"/>
      <c r="C21" s="109"/>
      <c r="D21" s="8"/>
      <c r="E21" s="8"/>
      <c r="F21" s="8"/>
      <c r="G21" s="28"/>
      <c r="H21" s="2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row>
    <row r="22" spans="1:93" x14ac:dyDescent="0.25">
      <c r="A22" s="17" t="s">
        <v>30</v>
      </c>
      <c r="B22" s="108"/>
      <c r="C22" s="109"/>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row>
    <row r="23" spans="1:93" x14ac:dyDescent="0.25">
      <c r="A23" s="17" t="s">
        <v>31</v>
      </c>
      <c r="B23" s="108"/>
      <c r="C23" s="109"/>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row>
    <row r="24" spans="1:93" ht="12" thickBot="1" x14ac:dyDescent="0.3">
      <c r="A24" s="19" t="s">
        <v>32</v>
      </c>
      <c r="B24" s="124"/>
      <c r="C24" s="125"/>
      <c r="D24" s="8"/>
      <c r="E24" s="8"/>
      <c r="F24" s="8"/>
      <c r="G24" s="8"/>
      <c r="H24" s="8"/>
      <c r="I24" s="8"/>
      <c r="J24" s="8"/>
      <c r="K24" s="8"/>
      <c r="L24" s="20"/>
      <c r="M24" s="20"/>
      <c r="N24" s="20"/>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row>
    <row r="25" spans="1:93" ht="12" thickBot="1" x14ac:dyDescent="0.3">
      <c r="A25" s="8"/>
      <c r="B25" s="8"/>
      <c r="C25" s="8"/>
      <c r="D25" s="8"/>
      <c r="E25" s="12"/>
      <c r="F25" s="8"/>
      <c r="G25" s="8"/>
      <c r="H25" s="162" t="s">
        <v>33</v>
      </c>
      <c r="I25" s="163"/>
      <c r="J25" s="163"/>
      <c r="K25" s="164"/>
      <c r="L25" s="8"/>
      <c r="M25" s="20"/>
      <c r="N25" s="20"/>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row>
    <row r="26" spans="1:93" s="21" customFormat="1" ht="15" customHeight="1" thickBot="1" x14ac:dyDescent="0.3">
      <c r="A26" s="169" t="s">
        <v>34</v>
      </c>
      <c r="B26" s="171" t="s">
        <v>35</v>
      </c>
      <c r="C26" s="55" t="s">
        <v>36</v>
      </c>
      <c r="D26" s="173"/>
      <c r="E26" s="174"/>
      <c r="F26" s="174"/>
      <c r="G26" s="175"/>
      <c r="H26" s="165" t="s">
        <v>37</v>
      </c>
      <c r="I26" s="166"/>
      <c r="J26" s="167" t="s">
        <v>38</v>
      </c>
      <c r="K26" s="160" t="s">
        <v>39</v>
      </c>
      <c r="L26" s="55" t="s">
        <v>40</v>
      </c>
      <c r="M26" s="20"/>
      <c r="N26" s="20"/>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row>
    <row r="27" spans="1:93" s="21" customFormat="1" ht="16.5" customHeight="1" thickBot="1" x14ac:dyDescent="0.3">
      <c r="A27" s="170"/>
      <c r="B27" s="172"/>
      <c r="C27" s="22"/>
      <c r="D27" s="23" t="s">
        <v>41</v>
      </c>
      <c r="E27" s="23" t="s">
        <v>42</v>
      </c>
      <c r="F27" s="23" t="s">
        <v>43</v>
      </c>
      <c r="G27" s="58" t="s">
        <v>44</v>
      </c>
      <c r="H27" s="57" t="s">
        <v>45</v>
      </c>
      <c r="I27" s="24" t="s">
        <v>46</v>
      </c>
      <c r="J27" s="168"/>
      <c r="K27" s="161"/>
      <c r="L27" s="56"/>
      <c r="M27" s="20"/>
      <c r="N27" s="20"/>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row>
    <row r="28" spans="1:93" s="32" customFormat="1" x14ac:dyDescent="0.25">
      <c r="A28" s="149" t="s">
        <v>47</v>
      </c>
      <c r="B28" s="150"/>
      <c r="C28" s="150"/>
      <c r="D28" s="150"/>
      <c r="E28" s="150"/>
      <c r="F28" s="150"/>
      <c r="G28" s="150"/>
      <c r="H28" s="150"/>
      <c r="I28" s="150"/>
      <c r="J28" s="150"/>
      <c r="K28" s="150"/>
      <c r="L28" s="30"/>
      <c r="M28" s="31"/>
      <c r="N28" s="31"/>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row>
    <row r="29" spans="1:93" s="39" customFormat="1" x14ac:dyDescent="0.25">
      <c r="A29" s="33"/>
      <c r="B29" s="29"/>
      <c r="C29" s="29"/>
      <c r="D29" s="34"/>
      <c r="E29" s="35"/>
      <c r="F29" s="29"/>
      <c r="G29" s="75">
        <f t="shared" ref="G29:G48" si="0">D29*F29</f>
        <v>0</v>
      </c>
      <c r="H29" s="36"/>
      <c r="I29" s="36"/>
      <c r="J29" s="37" t="str">
        <f>IF(ISBLANK(H29),"",(I29-H29)+1)</f>
        <v/>
      </c>
      <c r="K29" s="77" t="str">
        <f>IF(ISBLANK(H29),"",((J29/365)*G29))</f>
        <v/>
      </c>
      <c r="L29" s="38"/>
      <c r="M29" s="31"/>
      <c r="N29" s="31"/>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row>
    <row r="30" spans="1:93" s="39" customFormat="1" x14ac:dyDescent="0.25">
      <c r="A30" s="33"/>
      <c r="B30" s="29"/>
      <c r="C30" s="40"/>
      <c r="D30" s="41"/>
      <c r="E30" s="42"/>
      <c r="F30" s="40"/>
      <c r="G30" s="75">
        <f t="shared" ref="G30:G46" si="1">D30*F30</f>
        <v>0</v>
      </c>
      <c r="H30" s="36"/>
      <c r="I30" s="36"/>
      <c r="J30" s="37" t="str">
        <f>IF(ISBLANK(H30),"",(I30-H30)+1)</f>
        <v/>
      </c>
      <c r="K30" s="77" t="str">
        <f t="shared" ref="K30:K46" si="2">IF(ISBLANK(H30),"",((J30/365)*G30))</f>
        <v/>
      </c>
      <c r="L30" s="38"/>
      <c r="M30" s="31"/>
      <c r="N30" s="31"/>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row>
    <row r="31" spans="1:93" s="39" customFormat="1" x14ac:dyDescent="0.25">
      <c r="A31" s="43"/>
      <c r="B31" s="40"/>
      <c r="C31" s="40"/>
      <c r="D31" s="41"/>
      <c r="E31" s="42"/>
      <c r="F31" s="40"/>
      <c r="G31" s="75">
        <f t="shared" ref="G31:G43" si="3">D31*F31</f>
        <v>0</v>
      </c>
      <c r="H31" s="36"/>
      <c r="I31" s="36"/>
      <c r="J31" s="44" t="str">
        <f t="shared" ref="J31:J32" si="4">IF(ISBLANK(H31),"",(I31-H31)+1)</f>
        <v/>
      </c>
      <c r="K31" s="78" t="str">
        <f t="shared" ref="K31:K43" si="5">IF(ISBLANK(H31),"",((J31/365)*G31))</f>
        <v/>
      </c>
      <c r="L31" s="38"/>
      <c r="M31" s="31"/>
      <c r="N31" s="31"/>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row>
    <row r="32" spans="1:93" s="39" customFormat="1" x14ac:dyDescent="0.25">
      <c r="A32" s="43"/>
      <c r="B32" s="40"/>
      <c r="C32" s="40"/>
      <c r="D32" s="41"/>
      <c r="E32" s="42"/>
      <c r="F32" s="40"/>
      <c r="G32" s="75">
        <f t="shared" si="3"/>
        <v>0</v>
      </c>
      <c r="H32" s="36"/>
      <c r="I32" s="36"/>
      <c r="J32" s="44" t="str">
        <f t="shared" si="4"/>
        <v/>
      </c>
      <c r="K32" s="78" t="str">
        <f t="shared" si="5"/>
        <v/>
      </c>
      <c r="L32" s="38"/>
      <c r="M32" s="31"/>
      <c r="N32" s="31"/>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row>
    <row r="33" spans="1:93" s="39" customFormat="1" x14ac:dyDescent="0.25">
      <c r="A33" s="33"/>
      <c r="B33" s="29"/>
      <c r="C33" s="29"/>
      <c r="D33" s="34"/>
      <c r="E33" s="35"/>
      <c r="F33" s="29"/>
      <c r="G33" s="75">
        <f t="shared" si="3"/>
        <v>0</v>
      </c>
      <c r="H33" s="36"/>
      <c r="I33" s="36"/>
      <c r="J33" s="37" t="str">
        <f>IF(ISBLANK(H33),"",(I33-H33)+1)</f>
        <v/>
      </c>
      <c r="K33" s="77" t="str">
        <f t="shared" si="5"/>
        <v/>
      </c>
      <c r="L33" s="38"/>
      <c r="M33" s="31"/>
      <c r="N33" s="31"/>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row>
    <row r="34" spans="1:93" s="39" customFormat="1" x14ac:dyDescent="0.25">
      <c r="A34" s="43"/>
      <c r="B34" s="40"/>
      <c r="C34" s="40"/>
      <c r="D34" s="41"/>
      <c r="E34" s="42"/>
      <c r="F34" s="40"/>
      <c r="G34" s="75">
        <f t="shared" si="3"/>
        <v>0</v>
      </c>
      <c r="H34" s="36"/>
      <c r="I34" s="36"/>
      <c r="J34" s="44" t="str">
        <f>IF(ISBLANK(H34),"",(I34-H34)+1)</f>
        <v/>
      </c>
      <c r="K34" s="78" t="str">
        <f t="shared" si="5"/>
        <v/>
      </c>
      <c r="L34" s="38"/>
      <c r="M34" s="31"/>
      <c r="N34" s="31"/>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row>
    <row r="35" spans="1:93" s="45" customFormat="1" x14ac:dyDescent="0.25">
      <c r="A35" s="43"/>
      <c r="B35" s="40"/>
      <c r="C35" s="40"/>
      <c r="D35" s="41"/>
      <c r="E35" s="42"/>
      <c r="F35" s="40"/>
      <c r="G35" s="75">
        <f t="shared" si="3"/>
        <v>0</v>
      </c>
      <c r="H35" s="36"/>
      <c r="I35" s="36"/>
      <c r="J35" s="44" t="str">
        <f t="shared" ref="J35:J36" si="6">IF(ISBLANK(H35),"",(I35-H35)+1)</f>
        <v/>
      </c>
      <c r="K35" s="78" t="str">
        <f t="shared" si="5"/>
        <v/>
      </c>
      <c r="L35" s="38"/>
      <c r="M35" s="31"/>
      <c r="N35" s="31"/>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row>
    <row r="36" spans="1:93" s="32" customFormat="1" x14ac:dyDescent="0.25">
      <c r="A36" s="43"/>
      <c r="B36" s="40"/>
      <c r="C36" s="40"/>
      <c r="D36" s="41"/>
      <c r="E36" s="42"/>
      <c r="F36" s="40"/>
      <c r="G36" s="75">
        <f t="shared" si="3"/>
        <v>0</v>
      </c>
      <c r="H36" s="36"/>
      <c r="I36" s="36"/>
      <c r="J36" s="44" t="str">
        <f t="shared" si="6"/>
        <v/>
      </c>
      <c r="K36" s="78" t="str">
        <f t="shared" si="5"/>
        <v/>
      </c>
      <c r="L36" s="38"/>
      <c r="M36" s="31"/>
      <c r="N36" s="31"/>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row>
    <row r="37" spans="1:93" s="39" customFormat="1" x14ac:dyDescent="0.25">
      <c r="A37" s="33"/>
      <c r="B37" s="29"/>
      <c r="C37" s="29"/>
      <c r="D37" s="34"/>
      <c r="E37" s="35"/>
      <c r="F37" s="29"/>
      <c r="G37" s="75">
        <f t="shared" si="3"/>
        <v>0</v>
      </c>
      <c r="H37" s="36"/>
      <c r="I37" s="36"/>
      <c r="J37" s="37" t="str">
        <f>IF(ISBLANK(H37),"",(I37-H37)+1)</f>
        <v/>
      </c>
      <c r="K37" s="77" t="str">
        <f t="shared" si="5"/>
        <v/>
      </c>
      <c r="L37" s="38"/>
      <c r="M37" s="31"/>
      <c r="N37" s="31"/>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row>
    <row r="38" spans="1:93" s="39" customFormat="1" x14ac:dyDescent="0.25">
      <c r="A38" s="43"/>
      <c r="B38" s="40"/>
      <c r="C38" s="40"/>
      <c r="D38" s="41"/>
      <c r="E38" s="42"/>
      <c r="F38" s="40"/>
      <c r="G38" s="75">
        <f t="shared" si="3"/>
        <v>0</v>
      </c>
      <c r="H38" s="36"/>
      <c r="I38" s="36"/>
      <c r="J38" s="44" t="str">
        <f>IF(ISBLANK(H38),"",(I38-H38)+1)</f>
        <v/>
      </c>
      <c r="K38" s="78" t="str">
        <f t="shared" si="5"/>
        <v/>
      </c>
      <c r="L38" s="38"/>
      <c r="M38" s="31"/>
      <c r="N38" s="31"/>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row>
    <row r="39" spans="1:93" s="39" customFormat="1" x14ac:dyDescent="0.25">
      <c r="A39" s="43"/>
      <c r="B39" s="40"/>
      <c r="C39" s="40"/>
      <c r="D39" s="41"/>
      <c r="E39" s="42"/>
      <c r="F39" s="40"/>
      <c r="G39" s="75">
        <f t="shared" si="3"/>
        <v>0</v>
      </c>
      <c r="H39" s="36"/>
      <c r="I39" s="36"/>
      <c r="J39" s="44" t="str">
        <f t="shared" ref="J39:J40" si="7">IF(ISBLANK(H39),"",(I39-H39)+1)</f>
        <v/>
      </c>
      <c r="K39" s="78" t="str">
        <f t="shared" si="5"/>
        <v/>
      </c>
      <c r="L39" s="38"/>
      <c r="M39" s="31"/>
      <c r="N39" s="31"/>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row>
    <row r="40" spans="1:93" s="39" customFormat="1" x14ac:dyDescent="0.25">
      <c r="A40" s="43"/>
      <c r="B40" s="40"/>
      <c r="C40" s="40"/>
      <c r="D40" s="41"/>
      <c r="E40" s="42"/>
      <c r="F40" s="40"/>
      <c r="G40" s="75">
        <f t="shared" si="3"/>
        <v>0</v>
      </c>
      <c r="H40" s="36"/>
      <c r="I40" s="36"/>
      <c r="J40" s="44" t="str">
        <f t="shared" si="7"/>
        <v/>
      </c>
      <c r="K40" s="78" t="str">
        <f t="shared" si="5"/>
        <v/>
      </c>
      <c r="L40" s="38"/>
      <c r="M40" s="31"/>
      <c r="N40" s="31"/>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row>
    <row r="41" spans="1:93" s="39" customFormat="1" x14ac:dyDescent="0.25">
      <c r="A41" s="33"/>
      <c r="B41" s="29"/>
      <c r="C41" s="29"/>
      <c r="D41" s="34"/>
      <c r="E41" s="35"/>
      <c r="F41" s="29"/>
      <c r="G41" s="75">
        <f t="shared" si="3"/>
        <v>0</v>
      </c>
      <c r="H41" s="36"/>
      <c r="I41" s="36"/>
      <c r="J41" s="37" t="str">
        <f>IF(ISBLANK(H41),"",(I41-H41)+1)</f>
        <v/>
      </c>
      <c r="K41" s="77" t="str">
        <f t="shared" si="5"/>
        <v/>
      </c>
      <c r="L41" s="38"/>
      <c r="M41" s="31"/>
      <c r="N41" s="31"/>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row>
    <row r="42" spans="1:93" s="39" customFormat="1" x14ac:dyDescent="0.25">
      <c r="A42" s="43"/>
      <c r="B42" s="40"/>
      <c r="C42" s="40"/>
      <c r="D42" s="41"/>
      <c r="E42" s="42"/>
      <c r="F42" s="40"/>
      <c r="G42" s="75">
        <f t="shared" si="3"/>
        <v>0</v>
      </c>
      <c r="H42" s="36"/>
      <c r="I42" s="36"/>
      <c r="J42" s="44" t="str">
        <f>IF(ISBLANK(H42),"",(I42-H42)+1)</f>
        <v/>
      </c>
      <c r="K42" s="78" t="str">
        <f t="shared" si="5"/>
        <v/>
      </c>
      <c r="L42" s="38"/>
      <c r="M42" s="31"/>
      <c r="N42" s="31"/>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row>
    <row r="43" spans="1:93" s="45" customFormat="1" x14ac:dyDescent="0.25">
      <c r="A43" s="43"/>
      <c r="B43" s="40"/>
      <c r="C43" s="40"/>
      <c r="D43" s="41"/>
      <c r="E43" s="42"/>
      <c r="F43" s="40"/>
      <c r="G43" s="75">
        <f t="shared" si="3"/>
        <v>0</v>
      </c>
      <c r="H43" s="36"/>
      <c r="I43" s="36"/>
      <c r="J43" s="44" t="str">
        <f t="shared" ref="J43" si="8">IF(ISBLANK(H43),"",(I43-H43)+1)</f>
        <v/>
      </c>
      <c r="K43" s="78" t="str">
        <f t="shared" si="5"/>
        <v/>
      </c>
      <c r="L43" s="38"/>
      <c r="M43" s="31"/>
      <c r="N43" s="31"/>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row>
    <row r="44" spans="1:93" s="32" customFormat="1" x14ac:dyDescent="0.25">
      <c r="A44" s="43"/>
      <c r="B44" s="40"/>
      <c r="C44" s="40"/>
      <c r="D44" s="41"/>
      <c r="E44" s="42"/>
      <c r="F44" s="40"/>
      <c r="G44" s="75">
        <f t="shared" si="1"/>
        <v>0</v>
      </c>
      <c r="H44" s="36"/>
      <c r="I44" s="36"/>
      <c r="J44" s="44" t="str">
        <f>IF(ISBLANK(H44),"",(I44-H44)+1)</f>
        <v/>
      </c>
      <c r="K44" s="78" t="str">
        <f t="shared" si="2"/>
        <v/>
      </c>
      <c r="L44" s="38"/>
      <c r="M44" s="31"/>
      <c r="N44" s="31"/>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row>
    <row r="45" spans="1:93" s="39" customFormat="1" x14ac:dyDescent="0.25">
      <c r="A45" s="43"/>
      <c r="B45" s="40"/>
      <c r="C45" s="40"/>
      <c r="D45" s="41"/>
      <c r="E45" s="42"/>
      <c r="F45" s="40"/>
      <c r="G45" s="75">
        <f t="shared" si="1"/>
        <v>0</v>
      </c>
      <c r="H45" s="36"/>
      <c r="I45" s="36"/>
      <c r="J45" s="44" t="str">
        <f t="shared" ref="J45:J46" si="9">IF(ISBLANK(H45),"",(I45-H45)+1)</f>
        <v/>
      </c>
      <c r="K45" s="78" t="str">
        <f t="shared" si="2"/>
        <v/>
      </c>
      <c r="L45" s="38"/>
      <c r="M45" s="31"/>
      <c r="N45" s="31"/>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row>
    <row r="46" spans="1:93" s="39" customFormat="1" x14ac:dyDescent="0.25">
      <c r="A46" s="43"/>
      <c r="B46" s="40"/>
      <c r="C46" s="40"/>
      <c r="D46" s="41"/>
      <c r="E46" s="42"/>
      <c r="F46" s="40"/>
      <c r="G46" s="75">
        <f t="shared" si="1"/>
        <v>0</v>
      </c>
      <c r="H46" s="36"/>
      <c r="I46" s="36"/>
      <c r="J46" s="44" t="str">
        <f t="shared" si="9"/>
        <v/>
      </c>
      <c r="K46" s="78" t="str">
        <f t="shared" si="2"/>
        <v/>
      </c>
      <c r="L46" s="38"/>
      <c r="M46" s="31"/>
      <c r="N46" s="31"/>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row>
    <row r="47" spans="1:93" s="39" customFormat="1" x14ac:dyDescent="0.25">
      <c r="A47" s="33"/>
      <c r="B47" s="29"/>
      <c r="C47" s="29"/>
      <c r="D47" s="34"/>
      <c r="E47" s="35"/>
      <c r="F47" s="29"/>
      <c r="G47" s="75">
        <f t="shared" si="0"/>
        <v>0</v>
      </c>
      <c r="H47" s="36"/>
      <c r="I47" s="36"/>
      <c r="J47" s="37" t="str">
        <f>IF(ISBLANK(H47),"",(I47-H47)+1)</f>
        <v/>
      </c>
      <c r="K47" s="77" t="str">
        <f t="shared" ref="K47:K48" si="10">IF(ISBLANK(H47),"",((J47/365)*G47))</f>
        <v/>
      </c>
      <c r="L47" s="38"/>
      <c r="M47" s="31"/>
      <c r="N47" s="31"/>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row>
    <row r="48" spans="1:93" s="39" customFormat="1" ht="12" thickBot="1" x14ac:dyDescent="0.3">
      <c r="A48" s="43"/>
      <c r="B48" s="40"/>
      <c r="C48" s="40"/>
      <c r="D48" s="41"/>
      <c r="E48" s="42"/>
      <c r="F48" s="40"/>
      <c r="G48" s="75">
        <f t="shared" si="0"/>
        <v>0</v>
      </c>
      <c r="H48" s="36"/>
      <c r="I48" s="36"/>
      <c r="J48" s="44" t="str">
        <f>IF(ISBLANK(H48),"",(I48-H48)+1)</f>
        <v/>
      </c>
      <c r="K48" s="78" t="str">
        <f t="shared" si="10"/>
        <v/>
      </c>
      <c r="L48" s="38"/>
      <c r="M48" s="31"/>
      <c r="N48" s="31"/>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row>
    <row r="49" spans="1:93" s="39" customFormat="1" ht="12" thickBot="1" x14ac:dyDescent="0.3">
      <c r="A49" s="147" t="s">
        <v>48</v>
      </c>
      <c r="B49" s="148"/>
      <c r="C49" s="148"/>
      <c r="D49" s="148"/>
      <c r="E49" s="148"/>
      <c r="F49" s="148"/>
      <c r="G49" s="79">
        <f>SUM(G29:G48)</f>
        <v>0</v>
      </c>
      <c r="H49" s="148"/>
      <c r="I49" s="148"/>
      <c r="J49" s="148"/>
      <c r="K49" s="79">
        <f>SUM(K29:K48)</f>
        <v>0</v>
      </c>
      <c r="L49" s="46"/>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row>
    <row r="50" spans="1:93" s="39" customFormat="1" x14ac:dyDescent="0.25">
      <c r="A50" s="149" t="s">
        <v>49</v>
      </c>
      <c r="B50" s="150"/>
      <c r="C50" s="150"/>
      <c r="D50" s="150"/>
      <c r="E50" s="150"/>
      <c r="F50" s="150"/>
      <c r="G50" s="150"/>
      <c r="H50" s="150"/>
      <c r="I50" s="150"/>
      <c r="J50" s="150"/>
      <c r="K50" s="150"/>
      <c r="L50" s="47"/>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row>
    <row r="51" spans="1:93" s="39" customFormat="1" x14ac:dyDescent="0.25">
      <c r="A51" s="33"/>
      <c r="B51" s="29"/>
      <c r="C51" s="29"/>
      <c r="D51" s="34"/>
      <c r="E51" s="35"/>
      <c r="F51" s="29">
        <v>1</v>
      </c>
      <c r="G51" s="75">
        <f t="shared" ref="G51:G62" si="11">D51*F51</f>
        <v>0</v>
      </c>
      <c r="H51" s="152" t="s">
        <v>50</v>
      </c>
      <c r="I51" s="153"/>
      <c r="J51" s="153"/>
      <c r="K51" s="154"/>
      <c r="L51" s="4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row>
    <row r="52" spans="1:93" s="39" customFormat="1" x14ac:dyDescent="0.25">
      <c r="A52" s="33"/>
      <c r="B52" s="29"/>
      <c r="C52" s="29"/>
      <c r="D52" s="34"/>
      <c r="E52" s="35"/>
      <c r="F52" s="29">
        <v>1</v>
      </c>
      <c r="G52" s="75">
        <f t="shared" si="11"/>
        <v>0</v>
      </c>
      <c r="H52" s="155"/>
      <c r="I52" s="156"/>
      <c r="J52" s="156"/>
      <c r="K52" s="157"/>
      <c r="L52" s="4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row>
    <row r="53" spans="1:93" s="39" customFormat="1" x14ac:dyDescent="0.25">
      <c r="A53" s="33"/>
      <c r="B53" s="29"/>
      <c r="C53" s="29"/>
      <c r="D53" s="34"/>
      <c r="E53" s="35"/>
      <c r="F53" s="29">
        <v>1</v>
      </c>
      <c r="G53" s="75">
        <f t="shared" si="11"/>
        <v>0</v>
      </c>
      <c r="H53" s="155"/>
      <c r="I53" s="156"/>
      <c r="J53" s="156"/>
      <c r="K53" s="157"/>
      <c r="L53" s="4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row>
    <row r="54" spans="1:93" s="39" customFormat="1" x14ac:dyDescent="0.25">
      <c r="A54" s="33"/>
      <c r="B54" s="29"/>
      <c r="C54" s="29"/>
      <c r="D54" s="34"/>
      <c r="E54" s="35"/>
      <c r="F54" s="29">
        <v>1</v>
      </c>
      <c r="G54" s="75">
        <f t="shared" si="11"/>
        <v>0</v>
      </c>
      <c r="H54" s="155"/>
      <c r="I54" s="156"/>
      <c r="J54" s="156"/>
      <c r="K54" s="157"/>
      <c r="L54" s="4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row>
    <row r="55" spans="1:93" s="39" customFormat="1" x14ac:dyDescent="0.25">
      <c r="A55" s="33"/>
      <c r="B55" s="29"/>
      <c r="C55" s="29"/>
      <c r="D55" s="34"/>
      <c r="E55" s="35"/>
      <c r="F55" s="29">
        <v>1</v>
      </c>
      <c r="G55" s="75">
        <f t="shared" si="11"/>
        <v>0</v>
      </c>
      <c r="H55" s="155"/>
      <c r="I55" s="156"/>
      <c r="J55" s="156"/>
      <c r="K55" s="157"/>
      <c r="L55" s="4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row>
    <row r="56" spans="1:93" s="39" customFormat="1" x14ac:dyDescent="0.25">
      <c r="A56" s="43"/>
      <c r="B56" s="40"/>
      <c r="C56" s="40"/>
      <c r="D56" s="41"/>
      <c r="E56" s="42"/>
      <c r="F56" s="40">
        <v>1</v>
      </c>
      <c r="G56" s="75">
        <f t="shared" si="11"/>
        <v>0</v>
      </c>
      <c r="H56" s="155"/>
      <c r="I56" s="156"/>
      <c r="J56" s="156"/>
      <c r="K56" s="157"/>
      <c r="L56" s="3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row>
    <row r="57" spans="1:93" s="39" customFormat="1" x14ac:dyDescent="0.25">
      <c r="A57" s="33"/>
      <c r="B57" s="29"/>
      <c r="C57" s="29"/>
      <c r="D57" s="34"/>
      <c r="E57" s="35"/>
      <c r="F57" s="29">
        <v>1</v>
      </c>
      <c r="G57" s="75">
        <f t="shared" si="11"/>
        <v>0</v>
      </c>
      <c r="H57" s="155"/>
      <c r="I57" s="156"/>
      <c r="J57" s="156"/>
      <c r="K57" s="157"/>
      <c r="L57" s="4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row>
    <row r="58" spans="1:93" s="39" customFormat="1" x14ac:dyDescent="0.25">
      <c r="A58" s="33"/>
      <c r="B58" s="29"/>
      <c r="C58" s="29"/>
      <c r="D58" s="34"/>
      <c r="E58" s="35"/>
      <c r="F58" s="29">
        <v>1</v>
      </c>
      <c r="G58" s="75">
        <f t="shared" si="11"/>
        <v>0</v>
      </c>
      <c r="H58" s="155"/>
      <c r="I58" s="156"/>
      <c r="J58" s="156"/>
      <c r="K58" s="157"/>
      <c r="L58" s="4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row>
    <row r="59" spans="1:93" s="39" customFormat="1" x14ac:dyDescent="0.25">
      <c r="A59" s="33"/>
      <c r="B59" s="29"/>
      <c r="C59" s="29"/>
      <c r="D59" s="34"/>
      <c r="E59" s="35"/>
      <c r="F59" s="29">
        <v>1</v>
      </c>
      <c r="G59" s="75">
        <f t="shared" si="11"/>
        <v>0</v>
      </c>
      <c r="H59" s="155"/>
      <c r="I59" s="156"/>
      <c r="J59" s="156"/>
      <c r="K59" s="157"/>
      <c r="L59" s="4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row>
    <row r="60" spans="1:93" s="39" customFormat="1" x14ac:dyDescent="0.25">
      <c r="A60" s="33"/>
      <c r="B60" s="29"/>
      <c r="C60" s="29"/>
      <c r="D60" s="34"/>
      <c r="E60" s="35"/>
      <c r="F60" s="29">
        <v>1</v>
      </c>
      <c r="G60" s="75">
        <f t="shared" si="11"/>
        <v>0</v>
      </c>
      <c r="H60" s="155"/>
      <c r="I60" s="156"/>
      <c r="J60" s="156"/>
      <c r="K60" s="157"/>
      <c r="L60" s="4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row>
    <row r="61" spans="1:93" s="39" customFormat="1" x14ac:dyDescent="0.25">
      <c r="A61" s="33"/>
      <c r="B61" s="29"/>
      <c r="C61" s="29"/>
      <c r="D61" s="34"/>
      <c r="E61" s="35"/>
      <c r="F61" s="29">
        <v>1</v>
      </c>
      <c r="G61" s="75">
        <f t="shared" si="11"/>
        <v>0</v>
      </c>
      <c r="H61" s="155"/>
      <c r="I61" s="156"/>
      <c r="J61" s="156"/>
      <c r="K61" s="157"/>
      <c r="L61" s="4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row>
    <row r="62" spans="1:93" s="39" customFormat="1" x14ac:dyDescent="0.25">
      <c r="A62" s="43"/>
      <c r="B62" s="40"/>
      <c r="C62" s="40"/>
      <c r="D62" s="41"/>
      <c r="E62" s="42"/>
      <c r="F62" s="40">
        <v>1</v>
      </c>
      <c r="G62" s="75">
        <f t="shared" si="11"/>
        <v>0</v>
      </c>
      <c r="H62" s="155"/>
      <c r="I62" s="156"/>
      <c r="J62" s="156"/>
      <c r="K62" s="157"/>
      <c r="L62" s="3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row>
    <row r="63" spans="1:93" s="39" customFormat="1" x14ac:dyDescent="0.25">
      <c r="A63" s="33"/>
      <c r="B63" s="29"/>
      <c r="C63" s="29"/>
      <c r="D63" s="34"/>
      <c r="E63" s="35"/>
      <c r="F63" s="29">
        <v>1</v>
      </c>
      <c r="G63" s="75">
        <f t="shared" ref="G63:G68" si="12">D63*F63</f>
        <v>0</v>
      </c>
      <c r="H63" s="155"/>
      <c r="I63" s="156"/>
      <c r="J63" s="156"/>
      <c r="K63" s="157"/>
      <c r="L63" s="4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row>
    <row r="64" spans="1:93" s="39" customFormat="1" x14ac:dyDescent="0.25">
      <c r="A64" s="33"/>
      <c r="B64" s="29"/>
      <c r="C64" s="29"/>
      <c r="D64" s="34"/>
      <c r="E64" s="35"/>
      <c r="F64" s="29">
        <v>1</v>
      </c>
      <c r="G64" s="75">
        <f t="shared" si="12"/>
        <v>0</v>
      </c>
      <c r="H64" s="155"/>
      <c r="I64" s="156"/>
      <c r="J64" s="156"/>
      <c r="K64" s="157"/>
      <c r="L64" s="4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row>
    <row r="65" spans="1:93" s="39" customFormat="1" x14ac:dyDescent="0.25">
      <c r="A65" s="33"/>
      <c r="B65" s="29"/>
      <c r="C65" s="29"/>
      <c r="D65" s="34"/>
      <c r="E65" s="35"/>
      <c r="F65" s="29">
        <v>1</v>
      </c>
      <c r="G65" s="75">
        <f t="shared" si="12"/>
        <v>0</v>
      </c>
      <c r="H65" s="155"/>
      <c r="I65" s="156"/>
      <c r="J65" s="156"/>
      <c r="K65" s="157"/>
      <c r="L65" s="4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row>
    <row r="66" spans="1:93" s="39" customFormat="1" x14ac:dyDescent="0.25">
      <c r="A66" s="33"/>
      <c r="B66" s="29"/>
      <c r="C66" s="29"/>
      <c r="D66" s="34"/>
      <c r="E66" s="35"/>
      <c r="F66" s="29">
        <v>1</v>
      </c>
      <c r="G66" s="75">
        <f t="shared" si="12"/>
        <v>0</v>
      </c>
      <c r="H66" s="155"/>
      <c r="I66" s="156"/>
      <c r="J66" s="156"/>
      <c r="K66" s="157"/>
      <c r="L66" s="4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row>
    <row r="67" spans="1:93" s="39" customFormat="1" x14ac:dyDescent="0.25">
      <c r="A67" s="33"/>
      <c r="B67" s="29"/>
      <c r="C67" s="29"/>
      <c r="D67" s="34"/>
      <c r="E67" s="35"/>
      <c r="F67" s="29">
        <v>1</v>
      </c>
      <c r="G67" s="75">
        <f t="shared" si="12"/>
        <v>0</v>
      </c>
      <c r="H67" s="155"/>
      <c r="I67" s="156"/>
      <c r="J67" s="156"/>
      <c r="K67" s="157"/>
      <c r="L67" s="4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row>
    <row r="68" spans="1:93" s="39" customFormat="1" x14ac:dyDescent="0.25">
      <c r="A68" s="43"/>
      <c r="B68" s="40"/>
      <c r="C68" s="40"/>
      <c r="D68" s="41"/>
      <c r="E68" s="42"/>
      <c r="F68" s="40">
        <v>1</v>
      </c>
      <c r="G68" s="75">
        <f t="shared" si="12"/>
        <v>0</v>
      </c>
      <c r="H68" s="155"/>
      <c r="I68" s="156"/>
      <c r="J68" s="156"/>
      <c r="K68" s="157"/>
      <c r="L68" s="3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row>
    <row r="69" spans="1:93" s="39" customFormat="1" x14ac:dyDescent="0.25">
      <c r="A69" s="33"/>
      <c r="B69" s="29"/>
      <c r="C69" s="29"/>
      <c r="D69" s="34"/>
      <c r="E69" s="35"/>
      <c r="F69" s="29">
        <v>1</v>
      </c>
      <c r="G69" s="75">
        <f t="shared" ref="G69:G70" si="13">D69*F69</f>
        <v>0</v>
      </c>
      <c r="H69" s="155"/>
      <c r="I69" s="156"/>
      <c r="J69" s="156"/>
      <c r="K69" s="157"/>
      <c r="L69" s="4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row>
    <row r="70" spans="1:93" s="39" customFormat="1" x14ac:dyDescent="0.25">
      <c r="A70" s="43"/>
      <c r="B70" s="40"/>
      <c r="C70" s="40"/>
      <c r="D70" s="41"/>
      <c r="E70" s="42"/>
      <c r="F70" s="40">
        <v>1</v>
      </c>
      <c r="G70" s="76">
        <f t="shared" si="13"/>
        <v>0</v>
      </c>
      <c r="H70" s="155"/>
      <c r="I70" s="156"/>
      <c r="J70" s="156"/>
      <c r="K70" s="157"/>
      <c r="L70" s="3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row>
    <row r="71" spans="1:93" s="39" customFormat="1" x14ac:dyDescent="0.25">
      <c r="A71" s="147">
        <v>1</v>
      </c>
      <c r="B71" s="148"/>
      <c r="C71" s="148"/>
      <c r="D71" s="148"/>
      <c r="E71" s="148"/>
      <c r="F71" s="148"/>
      <c r="G71" s="79">
        <f>SUM(G51:G70)</f>
        <v>0</v>
      </c>
      <c r="H71" s="148"/>
      <c r="I71" s="148"/>
      <c r="J71" s="148"/>
      <c r="K71" s="79">
        <f>G71</f>
        <v>0</v>
      </c>
      <c r="L71" s="49"/>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row>
    <row r="72" spans="1:93" s="39" customFormat="1" ht="12" thickBot="1" x14ac:dyDescent="0.3">
      <c r="A72" s="143" t="s">
        <v>51</v>
      </c>
      <c r="B72" s="144"/>
      <c r="C72" s="144"/>
      <c r="D72" s="144"/>
      <c r="E72" s="144"/>
      <c r="F72" s="144"/>
      <c r="G72" s="86">
        <f>SUM(G71+G49)</f>
        <v>0</v>
      </c>
      <c r="H72" s="144"/>
      <c r="I72" s="144"/>
      <c r="J72" s="144"/>
      <c r="K72" s="87">
        <f>SUM(K71+K49)</f>
        <v>0</v>
      </c>
      <c r="L72" s="85"/>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row>
    <row r="73" spans="1:93" s="39" customFormat="1" ht="22.5" customHeight="1" x14ac:dyDescent="0.25">
      <c r="A73" s="158" t="s">
        <v>52</v>
      </c>
      <c r="B73" s="159"/>
      <c r="C73" s="73" t="s">
        <v>53</v>
      </c>
      <c r="D73" s="90"/>
      <c r="E73" s="90"/>
      <c r="F73" s="90"/>
      <c r="G73" s="91" t="s">
        <v>54</v>
      </c>
      <c r="H73" s="92" t="s">
        <v>45</v>
      </c>
      <c r="I73" s="92" t="s">
        <v>46</v>
      </c>
      <c r="J73" s="93" t="s">
        <v>38</v>
      </c>
      <c r="K73" s="94" t="s">
        <v>39</v>
      </c>
      <c r="L73" s="95"/>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row>
    <row r="74" spans="1:93" s="39" customFormat="1" ht="22.5" x14ac:dyDescent="0.25">
      <c r="A74" s="50" t="s">
        <v>55</v>
      </c>
      <c r="B74" s="70" t="s">
        <v>56</v>
      </c>
      <c r="C74" s="72"/>
      <c r="D74" s="81"/>
      <c r="E74" s="82"/>
      <c r="F74" s="83"/>
      <c r="G74" s="96"/>
      <c r="H74" s="69"/>
      <c r="I74" s="69"/>
      <c r="J74" s="74" t="str">
        <f>IF(ISBLANK(H74),"",(I74-H74)+1)</f>
        <v/>
      </c>
      <c r="K74" s="80" t="str">
        <f>IF(ISBLANK(H74),"",((J74/365)*G74))</f>
        <v/>
      </c>
      <c r="L74" s="4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row>
    <row r="75" spans="1:93" s="39" customFormat="1" ht="22.5" x14ac:dyDescent="0.25">
      <c r="A75" s="52" t="s">
        <v>55</v>
      </c>
      <c r="B75" s="71" t="s">
        <v>57</v>
      </c>
      <c r="C75" s="72"/>
      <c r="D75" s="81"/>
      <c r="E75" s="82"/>
      <c r="F75" s="83"/>
      <c r="G75" s="84"/>
      <c r="H75" s="51"/>
      <c r="I75" s="51"/>
      <c r="J75" s="74"/>
      <c r="K75" s="80"/>
      <c r="L75" s="3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row>
    <row r="76" spans="1:93" s="39" customFormat="1" ht="12" thickBot="1" x14ac:dyDescent="0.3">
      <c r="A76" s="141" t="s">
        <v>58</v>
      </c>
      <c r="B76" s="142"/>
      <c r="C76" s="142"/>
      <c r="D76" s="142"/>
      <c r="E76" s="142"/>
      <c r="F76" s="142"/>
      <c r="G76" s="88">
        <f>SUM(G74:G75)</f>
        <v>0</v>
      </c>
      <c r="H76" s="151"/>
      <c r="I76" s="151"/>
      <c r="J76" s="151"/>
      <c r="K76" s="88">
        <f>SUM(K74:K75)</f>
        <v>0</v>
      </c>
      <c r="L76" s="89"/>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row>
    <row r="77" spans="1:93" s="39" customFormat="1" ht="18.75" thickBot="1" x14ac:dyDescent="0.3">
      <c r="A77" s="145" t="s">
        <v>59</v>
      </c>
      <c r="B77" s="146"/>
      <c r="C77" s="146"/>
      <c r="D77" s="146"/>
      <c r="E77" s="146"/>
      <c r="F77" s="146"/>
      <c r="G77" s="97">
        <f>SUM(G72+G76)</f>
        <v>0</v>
      </c>
      <c r="H77" s="146"/>
      <c r="I77" s="146"/>
      <c r="J77" s="146"/>
      <c r="K77" s="97">
        <f>SUM(K72+K76)</f>
        <v>0</v>
      </c>
      <c r="L77" s="9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row>
    <row r="78" spans="1:93" x14ac:dyDescent="0.25">
      <c r="A78" s="8"/>
      <c r="B78" s="8"/>
      <c r="C78" s="8"/>
      <c r="D78" s="8"/>
      <c r="E78" s="12"/>
      <c r="F78" s="8"/>
      <c r="G78" s="8"/>
      <c r="H78" s="8"/>
      <c r="I78" s="8"/>
      <c r="J78" s="8"/>
      <c r="K78" s="8"/>
      <c r="L78" s="20"/>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row>
    <row r="79" spans="1:93" x14ac:dyDescent="0.25">
      <c r="A79" s="8"/>
      <c r="B79" s="8"/>
      <c r="C79" s="8"/>
      <c r="D79" s="8"/>
      <c r="E79" s="12"/>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row>
    <row r="80" spans="1:93" x14ac:dyDescent="0.25">
      <c r="A80" s="8"/>
      <c r="B80" s="8"/>
      <c r="C80" s="8"/>
      <c r="D80" s="8"/>
      <c r="E80" s="12"/>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row>
    <row r="81" spans="1:93" x14ac:dyDescent="0.25">
      <c r="A81" s="8"/>
      <c r="B81" s="8"/>
      <c r="C81" s="8"/>
      <c r="D81" s="8"/>
      <c r="E81" s="12"/>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row>
    <row r="82" spans="1:93" x14ac:dyDescent="0.25">
      <c r="A82" s="8"/>
      <c r="B82" s="8"/>
      <c r="C82" s="8"/>
      <c r="D82" s="8"/>
      <c r="E82" s="12"/>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row>
    <row r="83" spans="1:93" x14ac:dyDescent="0.25">
      <c r="A83" s="8"/>
      <c r="B83" s="8"/>
      <c r="C83" s="8"/>
      <c r="D83" s="8"/>
      <c r="E83" s="12"/>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row>
    <row r="84" spans="1:93" x14ac:dyDescent="0.25">
      <c r="A84" s="8"/>
      <c r="B84" s="8"/>
      <c r="C84" s="8"/>
      <c r="D84" s="8"/>
      <c r="E84" s="12"/>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row>
    <row r="85" spans="1:93" x14ac:dyDescent="0.25">
      <c r="A85" s="8"/>
      <c r="B85" s="8"/>
      <c r="C85" s="8"/>
      <c r="D85" s="8"/>
      <c r="E85" s="12"/>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row>
    <row r="86" spans="1:93" x14ac:dyDescent="0.25">
      <c r="A86" s="8"/>
      <c r="B86" s="8"/>
      <c r="C86" s="8"/>
      <c r="D86" s="8"/>
      <c r="E86" s="12"/>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row>
    <row r="87" spans="1:93" x14ac:dyDescent="0.25">
      <c r="A87" s="8"/>
      <c r="B87" s="8"/>
      <c r="C87" s="8"/>
      <c r="D87" s="8"/>
      <c r="E87" s="12"/>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row>
    <row r="88" spans="1:93" x14ac:dyDescent="0.25">
      <c r="A88" s="8"/>
      <c r="B88" s="8"/>
      <c r="C88" s="8"/>
      <c r="D88" s="8"/>
      <c r="E88" s="12"/>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row>
    <row r="89" spans="1:93" x14ac:dyDescent="0.25">
      <c r="A89" s="8"/>
      <c r="B89" s="8"/>
      <c r="C89" s="8"/>
      <c r="D89" s="8"/>
      <c r="E89" s="12"/>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row>
    <row r="90" spans="1:93" x14ac:dyDescent="0.25">
      <c r="A90" s="8"/>
      <c r="B90" s="8"/>
      <c r="C90" s="8"/>
      <c r="D90" s="8"/>
      <c r="E90" s="12"/>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row>
    <row r="91" spans="1:93" x14ac:dyDescent="0.25">
      <c r="A91" s="8"/>
      <c r="B91" s="8"/>
      <c r="C91" s="8"/>
      <c r="D91" s="8"/>
      <c r="E91" s="12"/>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row>
    <row r="92" spans="1:93" x14ac:dyDescent="0.25">
      <c r="A92" s="8"/>
      <c r="B92" s="8"/>
      <c r="C92" s="8"/>
      <c r="D92" s="8"/>
      <c r="E92" s="12"/>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row>
    <row r="93" spans="1:93" x14ac:dyDescent="0.25">
      <c r="A93" s="8"/>
      <c r="B93" s="8"/>
      <c r="C93" s="8"/>
      <c r="D93" s="8"/>
      <c r="E93" s="12"/>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row>
    <row r="94" spans="1:93" x14ac:dyDescent="0.25">
      <c r="A94" s="8"/>
      <c r="B94" s="8"/>
      <c r="C94" s="8"/>
      <c r="D94" s="8"/>
      <c r="E94" s="12"/>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row>
    <row r="95" spans="1:93" x14ac:dyDescent="0.25">
      <c r="A95" s="8"/>
      <c r="B95" s="8"/>
      <c r="C95" s="8"/>
      <c r="D95" s="8"/>
      <c r="E95" s="12"/>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row>
    <row r="96" spans="1:93" x14ac:dyDescent="0.25">
      <c r="A96" s="8"/>
      <c r="B96" s="8"/>
      <c r="C96" s="8"/>
      <c r="D96" s="8"/>
      <c r="E96" s="12"/>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row>
    <row r="97" spans="1:93" x14ac:dyDescent="0.25">
      <c r="A97" s="8"/>
      <c r="B97" s="8"/>
      <c r="C97" s="8"/>
      <c r="D97" s="8"/>
      <c r="E97" s="12"/>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row>
    <row r="98" spans="1:93" x14ac:dyDescent="0.25">
      <c r="A98" s="8"/>
      <c r="B98" s="8"/>
      <c r="C98" s="8"/>
      <c r="D98" s="8"/>
      <c r="E98" s="12"/>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row>
    <row r="99" spans="1:93" x14ac:dyDescent="0.25">
      <c r="A99" s="8"/>
      <c r="B99" s="8"/>
      <c r="C99" s="8"/>
      <c r="D99" s="8"/>
      <c r="E99" s="12"/>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row>
    <row r="100" spans="1:93" x14ac:dyDescent="0.25">
      <c r="A100" s="8"/>
      <c r="B100" s="8"/>
      <c r="C100" s="8"/>
      <c r="D100" s="8"/>
      <c r="E100" s="12"/>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row>
    <row r="101" spans="1:93" x14ac:dyDescent="0.25">
      <c r="A101" s="8"/>
      <c r="B101" s="8"/>
      <c r="C101" s="8"/>
      <c r="D101" s="8"/>
      <c r="E101" s="12"/>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row>
    <row r="102" spans="1:93" x14ac:dyDescent="0.25">
      <c r="A102" s="8"/>
      <c r="B102" s="8"/>
      <c r="C102" s="8"/>
      <c r="D102" s="8"/>
      <c r="E102" s="12"/>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row>
    <row r="103" spans="1:93" x14ac:dyDescent="0.25">
      <c r="A103" s="8"/>
      <c r="B103" s="8"/>
      <c r="C103" s="8"/>
      <c r="D103" s="8"/>
      <c r="E103" s="12"/>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row>
    <row r="104" spans="1:93" x14ac:dyDescent="0.25">
      <c r="A104" s="8"/>
      <c r="B104" s="8"/>
      <c r="C104" s="8"/>
      <c r="D104" s="8"/>
      <c r="E104" s="12"/>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row>
    <row r="105" spans="1:93" x14ac:dyDescent="0.25">
      <c r="A105" s="8"/>
      <c r="B105" s="8"/>
      <c r="C105" s="8"/>
      <c r="D105" s="8"/>
      <c r="E105" s="12"/>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row>
    <row r="106" spans="1:93" x14ac:dyDescent="0.25">
      <c r="A106" s="8"/>
      <c r="B106" s="8"/>
      <c r="C106" s="8"/>
      <c r="D106" s="8"/>
      <c r="E106" s="12"/>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row>
    <row r="107" spans="1:93" x14ac:dyDescent="0.25">
      <c r="A107" s="8"/>
      <c r="B107" s="8"/>
      <c r="C107" s="8"/>
      <c r="D107" s="8"/>
      <c r="E107" s="12"/>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row>
    <row r="108" spans="1:93" x14ac:dyDescent="0.25">
      <c r="A108" s="8"/>
      <c r="B108" s="8"/>
      <c r="C108" s="8"/>
      <c r="D108" s="8"/>
      <c r="E108" s="12"/>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row>
    <row r="109" spans="1:93" x14ac:dyDescent="0.25">
      <c r="A109" s="8"/>
      <c r="B109" s="8"/>
      <c r="C109" s="8"/>
      <c r="D109" s="8"/>
      <c r="E109" s="12"/>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row>
    <row r="110" spans="1:93" x14ac:dyDescent="0.25">
      <c r="A110" s="8"/>
      <c r="B110" s="8"/>
      <c r="C110" s="8"/>
      <c r="D110" s="8"/>
      <c r="E110" s="12"/>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row>
    <row r="111" spans="1:93" x14ac:dyDescent="0.25">
      <c r="A111" s="8"/>
      <c r="B111" s="8"/>
      <c r="C111" s="8"/>
      <c r="D111" s="8"/>
      <c r="E111" s="12"/>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row>
    <row r="112" spans="1:93" x14ac:dyDescent="0.25">
      <c r="A112" s="8"/>
      <c r="B112" s="8"/>
      <c r="C112" s="8"/>
      <c r="D112" s="8"/>
      <c r="E112" s="12"/>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row>
    <row r="113" spans="1:93" x14ac:dyDescent="0.25">
      <c r="A113" s="16"/>
      <c r="B113" s="16"/>
      <c r="C113" s="16"/>
      <c r="D113" s="16"/>
      <c r="E113" s="25"/>
      <c r="F113" s="16"/>
      <c r="G113" s="16"/>
      <c r="H113" s="16"/>
      <c r="I113" s="16"/>
      <c r="J113" s="16"/>
      <c r="K113" s="16"/>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row>
    <row r="114" spans="1:93" x14ac:dyDescent="0.25">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row>
    <row r="115" spans="1:93" x14ac:dyDescent="0.25">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row>
    <row r="116" spans="1:93" x14ac:dyDescent="0.25">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row>
    <row r="117" spans="1:93" x14ac:dyDescent="0.25">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row>
    <row r="118" spans="1:93" x14ac:dyDescent="0.25">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row>
    <row r="119" spans="1:93" x14ac:dyDescent="0.25">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row>
    <row r="120" spans="1:93" x14ac:dyDescent="0.25">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row>
    <row r="121" spans="1:93" x14ac:dyDescent="0.25">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row>
    <row r="122" spans="1:93" x14ac:dyDescent="0.25">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row>
    <row r="123" spans="1:93" x14ac:dyDescent="0.25">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row>
    <row r="124" spans="1:93" x14ac:dyDescent="0.25">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row>
    <row r="125" spans="1:93" x14ac:dyDescent="0.25">
      <c r="L125" s="8"/>
    </row>
    <row r="126" spans="1:93" x14ac:dyDescent="0.25">
      <c r="L126" s="8"/>
    </row>
    <row r="127" spans="1:93" x14ac:dyDescent="0.25">
      <c r="L127" s="8"/>
    </row>
    <row r="128" spans="1:93" x14ac:dyDescent="0.25">
      <c r="L128" s="8"/>
    </row>
    <row r="129" spans="12:12" x14ac:dyDescent="0.25">
      <c r="L129" s="8"/>
    </row>
    <row r="130" spans="12:12" x14ac:dyDescent="0.25">
      <c r="L130" s="8"/>
    </row>
    <row r="131" spans="12:12" x14ac:dyDescent="0.25">
      <c r="L131" s="8"/>
    </row>
    <row r="132" spans="12:12" x14ac:dyDescent="0.25">
      <c r="L132" s="8"/>
    </row>
    <row r="133" spans="12:12" x14ac:dyDescent="0.25">
      <c r="L133" s="8"/>
    </row>
    <row r="134" spans="12:12" x14ac:dyDescent="0.25">
      <c r="L134" s="8"/>
    </row>
    <row r="135" spans="12:12" x14ac:dyDescent="0.25">
      <c r="L135" s="8"/>
    </row>
    <row r="136" spans="12:12" x14ac:dyDescent="0.25">
      <c r="L136" s="8"/>
    </row>
    <row r="137" spans="12:12" x14ac:dyDescent="0.25">
      <c r="L137" s="8"/>
    </row>
    <row r="138" spans="12:12" x14ac:dyDescent="0.25">
      <c r="L138" s="8"/>
    </row>
    <row r="139" spans="12:12" x14ac:dyDescent="0.25">
      <c r="L139" s="8"/>
    </row>
    <row r="140" spans="12:12" x14ac:dyDescent="0.25">
      <c r="L140" s="8"/>
    </row>
    <row r="141" spans="12:12" x14ac:dyDescent="0.25">
      <c r="L141" s="8"/>
    </row>
    <row r="142" spans="12:12" x14ac:dyDescent="0.25">
      <c r="L142" s="8"/>
    </row>
    <row r="143" spans="12:12" x14ac:dyDescent="0.25">
      <c r="L143" s="8"/>
    </row>
    <row r="144" spans="12:12" x14ac:dyDescent="0.25">
      <c r="L144" s="8"/>
    </row>
    <row r="145" spans="12:12" x14ac:dyDescent="0.25">
      <c r="L145" s="8"/>
    </row>
    <row r="146" spans="12:12" x14ac:dyDescent="0.25">
      <c r="L146" s="8"/>
    </row>
    <row r="147" spans="12:12" x14ac:dyDescent="0.25">
      <c r="L147" s="8"/>
    </row>
    <row r="148" spans="12:12" x14ac:dyDescent="0.25">
      <c r="L148" s="8"/>
    </row>
    <row r="149" spans="12:12" x14ac:dyDescent="0.25">
      <c r="L149" s="8"/>
    </row>
    <row r="150" spans="12:12" x14ac:dyDescent="0.25">
      <c r="L150" s="8"/>
    </row>
    <row r="151" spans="12:12" x14ac:dyDescent="0.25">
      <c r="L151" s="8"/>
    </row>
    <row r="152" spans="12:12" x14ac:dyDescent="0.25">
      <c r="L152" s="8"/>
    </row>
    <row r="153" spans="12:12" x14ac:dyDescent="0.25">
      <c r="L153" s="8"/>
    </row>
    <row r="154" spans="12:12" x14ac:dyDescent="0.25">
      <c r="L154" s="8"/>
    </row>
    <row r="155" spans="12:12" x14ac:dyDescent="0.25">
      <c r="L155" s="8"/>
    </row>
    <row r="156" spans="12:12" x14ac:dyDescent="0.25">
      <c r="L156" s="8"/>
    </row>
    <row r="157" spans="12:12" x14ac:dyDescent="0.25">
      <c r="L157" s="8"/>
    </row>
    <row r="158" spans="12:12" x14ac:dyDescent="0.25">
      <c r="L158" s="8"/>
    </row>
    <row r="159" spans="12:12" x14ac:dyDescent="0.25">
      <c r="L159" s="8"/>
    </row>
    <row r="160" spans="12:12" x14ac:dyDescent="0.25">
      <c r="L160" s="8"/>
    </row>
    <row r="161" spans="12:12" x14ac:dyDescent="0.25">
      <c r="L161" s="8"/>
    </row>
    <row r="162" spans="12:12" x14ac:dyDescent="0.25">
      <c r="L162" s="8"/>
    </row>
    <row r="163" spans="12:12" x14ac:dyDescent="0.25">
      <c r="L163" s="8"/>
    </row>
    <row r="164" spans="12:12" x14ac:dyDescent="0.25">
      <c r="L164" s="8"/>
    </row>
    <row r="165" spans="12:12" x14ac:dyDescent="0.25">
      <c r="L165" s="8"/>
    </row>
    <row r="166" spans="12:12" x14ac:dyDescent="0.25">
      <c r="L166" s="8"/>
    </row>
    <row r="167" spans="12:12" x14ac:dyDescent="0.25">
      <c r="L167" s="8"/>
    </row>
    <row r="168" spans="12:12" x14ac:dyDescent="0.25">
      <c r="L168" s="8"/>
    </row>
    <row r="169" spans="12:12" x14ac:dyDescent="0.25">
      <c r="L169" s="8"/>
    </row>
    <row r="170" spans="12:12" x14ac:dyDescent="0.25">
      <c r="L170" s="8"/>
    </row>
    <row r="171" spans="12:12" x14ac:dyDescent="0.25">
      <c r="L171" s="8"/>
    </row>
    <row r="172" spans="12:12" x14ac:dyDescent="0.25">
      <c r="L172" s="8"/>
    </row>
    <row r="173" spans="12:12" x14ac:dyDescent="0.25">
      <c r="L173" s="8"/>
    </row>
    <row r="174" spans="12:12" x14ac:dyDescent="0.25">
      <c r="L174" s="8"/>
    </row>
    <row r="175" spans="12:12" x14ac:dyDescent="0.25">
      <c r="L175" s="8"/>
    </row>
    <row r="176" spans="12:12" x14ac:dyDescent="0.25">
      <c r="L176" s="8"/>
    </row>
    <row r="177" spans="12:12" x14ac:dyDescent="0.25">
      <c r="L177" s="8"/>
    </row>
    <row r="178" spans="12:12" x14ac:dyDescent="0.25">
      <c r="L178" s="8"/>
    </row>
    <row r="179" spans="12:12" x14ac:dyDescent="0.25">
      <c r="L179" s="8"/>
    </row>
    <row r="180" spans="12:12" x14ac:dyDescent="0.25">
      <c r="L180" s="8"/>
    </row>
    <row r="181" spans="12:12" x14ac:dyDescent="0.25">
      <c r="L181" s="8"/>
    </row>
    <row r="182" spans="12:12" x14ac:dyDescent="0.25">
      <c r="L182" s="8"/>
    </row>
    <row r="183" spans="12:12" x14ac:dyDescent="0.25">
      <c r="L183" s="8"/>
    </row>
    <row r="184" spans="12:12" x14ac:dyDescent="0.25">
      <c r="L184" s="8"/>
    </row>
  </sheetData>
  <sheetProtection formatCells="0" formatColumns="0" formatRows="0" insertColumns="0" insertHyperlinks="0" deleteColumns="0" selectLockedCells="1"/>
  <mergeCells count="50">
    <mergeCell ref="A28:K28"/>
    <mergeCell ref="K26:K27"/>
    <mergeCell ref="H25:K25"/>
    <mergeCell ref="H26:I26"/>
    <mergeCell ref="J26:J27"/>
    <mergeCell ref="A26:A27"/>
    <mergeCell ref="B26:B27"/>
    <mergeCell ref="D26:G26"/>
    <mergeCell ref="A76:F76"/>
    <mergeCell ref="A72:F72"/>
    <mergeCell ref="A77:F77"/>
    <mergeCell ref="A49:F49"/>
    <mergeCell ref="A71:F71"/>
    <mergeCell ref="A50:K50"/>
    <mergeCell ref="H49:J49"/>
    <mergeCell ref="H72:J72"/>
    <mergeCell ref="H76:J76"/>
    <mergeCell ref="H77:J77"/>
    <mergeCell ref="H71:J71"/>
    <mergeCell ref="H51:K70"/>
    <mergeCell ref="A73:B73"/>
    <mergeCell ref="B23:C23"/>
    <mergeCell ref="B24:C24"/>
    <mergeCell ref="A1:L3"/>
    <mergeCell ref="A10:C10"/>
    <mergeCell ref="B11:C11"/>
    <mergeCell ref="B12:C12"/>
    <mergeCell ref="B13:C13"/>
    <mergeCell ref="F4:I4"/>
    <mergeCell ref="F5:H5"/>
    <mergeCell ref="F6:H6"/>
    <mergeCell ref="F7:H7"/>
    <mergeCell ref="F8:H8"/>
    <mergeCell ref="F9:H9"/>
    <mergeCell ref="F10:H10"/>
    <mergeCell ref="B16:C16"/>
    <mergeCell ref="B17:C17"/>
    <mergeCell ref="F11:I12"/>
    <mergeCell ref="K8:L12"/>
    <mergeCell ref="A4:D4"/>
    <mergeCell ref="B21:C21"/>
    <mergeCell ref="B22:C22"/>
    <mergeCell ref="B18:C18"/>
    <mergeCell ref="A19:C19"/>
    <mergeCell ref="B20:C20"/>
    <mergeCell ref="A6:D6"/>
    <mergeCell ref="A8:D8"/>
    <mergeCell ref="A7:D7"/>
    <mergeCell ref="B14:C14"/>
    <mergeCell ref="B15:C15"/>
  </mergeCells>
  <dataValidations count="2">
    <dataValidation type="list" allowBlank="1" showInputMessage="1" showErrorMessage="1" sqref="A51:A70 A74:A75 A29:A48" xr:uid="{00000000-0002-0000-0000-000000000000}">
      <formula1>Primarypurpose1</formula1>
    </dataValidation>
    <dataValidation type="list" allowBlank="1" showInputMessage="1" showErrorMessage="1" sqref="I5" xr:uid="{00000000-0002-0000-0000-000002000000}">
      <formula1>$K$5:$K$7</formula1>
    </dataValidation>
  </dataValidations>
  <pageMargins left="0.39370078740157483" right="0.39370078740157483" top="0.59055118110236227" bottom="0.39370078740157483" header="0.39370078740157483" footer="0.31496062992125984"/>
  <pageSetup paperSize="8" scale="72" orientation="landscape" r:id="rId1"/>
  <headerFooter>
    <oddFooter>&amp;C&amp;1#&amp;"Arial Black"&amp;10&amp;K000000OFFICIAL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'Drop down'!$B$2:$B$20</xm:f>
          </x14:formula1>
          <xm:sqref>B51:B70 B29:B48</xm:sqref>
        </x14:dataValidation>
        <x14:dataValidation type="list" allowBlank="1" showInputMessage="1" showErrorMessage="1" xr:uid="{00000000-0002-0000-0000-000001000000}">
          <x14:formula1>
            <xm:f>'Drop down'!$C$2:$C$72</xm:f>
          </x14:formula1>
          <xm:sqref>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72"/>
  <sheetViews>
    <sheetView topLeftCell="A7" zoomScale="90" zoomScaleNormal="90" workbookViewId="0">
      <selection activeCell="A4" sqref="A4"/>
    </sheetView>
  </sheetViews>
  <sheetFormatPr defaultColWidth="9.140625" defaultRowHeight="11.25" x14ac:dyDescent="0.2"/>
  <cols>
    <col min="1" max="1" width="52.7109375" style="3" customWidth="1"/>
    <col min="2" max="2" width="18.85546875" style="3" customWidth="1"/>
    <col min="3" max="4" width="58.28515625" style="3" customWidth="1"/>
    <col min="5" max="5" width="14.7109375" style="3" customWidth="1"/>
    <col min="6" max="6" width="14.85546875" style="3" customWidth="1"/>
    <col min="7" max="16384" width="9.140625" style="3"/>
  </cols>
  <sheetData>
    <row r="1" spans="1:5" s="1" customFormat="1" x14ac:dyDescent="0.2">
      <c r="A1" s="1" t="s">
        <v>60</v>
      </c>
      <c r="B1" s="2" t="s">
        <v>61</v>
      </c>
      <c r="C1" s="1" t="s">
        <v>62</v>
      </c>
      <c r="D1" s="1" t="s">
        <v>63</v>
      </c>
    </row>
    <row r="2" spans="1:5" s="1" customFormat="1" x14ac:dyDescent="0.2">
      <c r="A2" s="3" t="s">
        <v>55</v>
      </c>
      <c r="B2" s="4" t="s">
        <v>64</v>
      </c>
      <c r="C2" s="3" t="s">
        <v>65</v>
      </c>
      <c r="D2" s="3"/>
    </row>
    <row r="3" spans="1:5" x14ac:dyDescent="0.2">
      <c r="A3" s="3" t="s">
        <v>66</v>
      </c>
      <c r="B3" s="4" t="s">
        <v>67</v>
      </c>
      <c r="C3" s="5" t="s">
        <v>68</v>
      </c>
      <c r="D3" s="5"/>
      <c r="E3" s="4"/>
    </row>
    <row r="4" spans="1:5" x14ac:dyDescent="0.2">
      <c r="A4" s="3" t="s">
        <v>69</v>
      </c>
      <c r="B4" s="4" t="s">
        <v>70</v>
      </c>
      <c r="C4" s="5" t="s">
        <v>71</v>
      </c>
      <c r="D4" s="5"/>
    </row>
    <row r="5" spans="1:5" x14ac:dyDescent="0.2">
      <c r="A5" s="3" t="s">
        <v>72</v>
      </c>
      <c r="B5" s="4" t="s">
        <v>73</v>
      </c>
      <c r="C5" s="6" t="s">
        <v>74</v>
      </c>
      <c r="D5" s="6"/>
    </row>
    <row r="6" spans="1:5" x14ac:dyDescent="0.2">
      <c r="A6" s="3" t="s">
        <v>75</v>
      </c>
      <c r="B6" s="4" t="s">
        <v>76</v>
      </c>
      <c r="C6" s="6" t="s">
        <v>77</v>
      </c>
      <c r="D6" s="6"/>
    </row>
    <row r="7" spans="1:5" x14ac:dyDescent="0.2">
      <c r="A7" s="3" t="s">
        <v>78</v>
      </c>
      <c r="B7" s="4" t="s">
        <v>79</v>
      </c>
      <c r="C7" s="6" t="s">
        <v>80</v>
      </c>
      <c r="D7" s="6"/>
    </row>
    <row r="8" spans="1:5" x14ac:dyDescent="0.2">
      <c r="A8" s="3" t="s">
        <v>81</v>
      </c>
      <c r="B8" s="4" t="s">
        <v>82</v>
      </c>
      <c r="C8" s="5" t="s">
        <v>83</v>
      </c>
      <c r="D8" s="5"/>
    </row>
    <row r="9" spans="1:5" x14ac:dyDescent="0.2">
      <c r="A9" s="3" t="s">
        <v>84</v>
      </c>
      <c r="B9" s="4" t="s">
        <v>85</v>
      </c>
      <c r="C9" s="6" t="s">
        <v>86</v>
      </c>
      <c r="D9" s="6"/>
    </row>
    <row r="10" spans="1:5" x14ac:dyDescent="0.2">
      <c r="A10" s="3" t="s">
        <v>87</v>
      </c>
      <c r="B10" s="4" t="s">
        <v>88</v>
      </c>
      <c r="C10" s="6" t="s">
        <v>89</v>
      </c>
      <c r="D10" s="6"/>
    </row>
    <row r="11" spans="1:5" x14ac:dyDescent="0.2">
      <c r="A11" s="3" t="s">
        <v>90</v>
      </c>
      <c r="B11" s="4" t="s">
        <v>57</v>
      </c>
      <c r="C11" s="6" t="s">
        <v>91</v>
      </c>
      <c r="D11" s="6"/>
    </row>
    <row r="12" spans="1:5" x14ac:dyDescent="0.2">
      <c r="A12" s="3" t="s">
        <v>92</v>
      </c>
      <c r="B12" s="4" t="s">
        <v>93</v>
      </c>
      <c r="C12" s="6" t="s">
        <v>94</v>
      </c>
      <c r="D12" s="6"/>
    </row>
    <row r="13" spans="1:5" x14ac:dyDescent="0.2">
      <c r="A13" s="3" t="s">
        <v>95</v>
      </c>
      <c r="B13" s="3" t="s">
        <v>96</v>
      </c>
      <c r="C13" s="6" t="s">
        <v>97</v>
      </c>
      <c r="D13" s="6"/>
    </row>
    <row r="14" spans="1:5" x14ac:dyDescent="0.2">
      <c r="A14" s="3" t="s">
        <v>98</v>
      </c>
      <c r="B14" s="4" t="s">
        <v>99</v>
      </c>
      <c r="C14" s="6" t="s">
        <v>100</v>
      </c>
      <c r="D14" s="6"/>
    </row>
    <row r="15" spans="1:5" x14ac:dyDescent="0.2">
      <c r="A15" s="3" t="s">
        <v>101</v>
      </c>
      <c r="B15" s="4" t="s">
        <v>102</v>
      </c>
      <c r="C15" s="6" t="s">
        <v>103</v>
      </c>
      <c r="D15" s="6"/>
    </row>
    <row r="16" spans="1:5" x14ac:dyDescent="0.2">
      <c r="B16" s="4" t="s">
        <v>104</v>
      </c>
      <c r="C16" s="6" t="s">
        <v>105</v>
      </c>
      <c r="D16" s="6"/>
    </row>
    <row r="17" spans="2:5" x14ac:dyDescent="0.2">
      <c r="B17" s="4" t="s">
        <v>106</v>
      </c>
      <c r="C17" s="6" t="s">
        <v>107</v>
      </c>
      <c r="D17" s="6"/>
    </row>
    <row r="18" spans="2:5" x14ac:dyDescent="0.2">
      <c r="B18" s="4" t="s">
        <v>108</v>
      </c>
      <c r="C18" s="6" t="s">
        <v>109</v>
      </c>
      <c r="D18" s="6"/>
    </row>
    <row r="19" spans="2:5" x14ac:dyDescent="0.2">
      <c r="B19" s="4" t="s">
        <v>110</v>
      </c>
      <c r="C19" s="6" t="s">
        <v>111</v>
      </c>
      <c r="D19" s="6"/>
    </row>
    <row r="20" spans="2:5" x14ac:dyDescent="0.2">
      <c r="B20" s="4" t="s">
        <v>112</v>
      </c>
      <c r="C20" s="6" t="s">
        <v>113</v>
      </c>
      <c r="D20" s="6"/>
    </row>
    <row r="21" spans="2:5" x14ac:dyDescent="0.2">
      <c r="C21" s="6" t="s">
        <v>114</v>
      </c>
      <c r="D21" s="6"/>
    </row>
    <row r="22" spans="2:5" x14ac:dyDescent="0.2">
      <c r="B22" s="4"/>
      <c r="C22" s="6" t="s">
        <v>115</v>
      </c>
      <c r="D22" s="6"/>
    </row>
    <row r="23" spans="2:5" x14ac:dyDescent="0.2">
      <c r="B23" s="4"/>
      <c r="C23" s="6" t="s">
        <v>116</v>
      </c>
      <c r="D23" s="6"/>
      <c r="E23" s="54"/>
    </row>
    <row r="24" spans="2:5" x14ac:dyDescent="0.2">
      <c r="B24" s="4"/>
      <c r="C24" s="6" t="s">
        <v>117</v>
      </c>
      <c r="D24" s="6"/>
    </row>
    <row r="25" spans="2:5" x14ac:dyDescent="0.2">
      <c r="B25" s="4"/>
      <c r="C25" s="6" t="s">
        <v>118</v>
      </c>
      <c r="D25" s="6"/>
    </row>
    <row r="26" spans="2:5" x14ac:dyDescent="0.2">
      <c r="B26" s="4"/>
      <c r="C26" s="3" t="s">
        <v>119</v>
      </c>
      <c r="D26" s="6" t="s">
        <v>120</v>
      </c>
    </row>
    <row r="27" spans="2:5" x14ac:dyDescent="0.2">
      <c r="B27" s="4"/>
      <c r="C27" s="6" t="s">
        <v>121</v>
      </c>
      <c r="D27" s="6"/>
    </row>
    <row r="28" spans="2:5" x14ac:dyDescent="0.2">
      <c r="B28" s="4"/>
      <c r="C28" s="6" t="s">
        <v>122</v>
      </c>
      <c r="D28" s="6"/>
    </row>
    <row r="29" spans="2:5" x14ac:dyDescent="0.2">
      <c r="C29" s="6" t="s">
        <v>123</v>
      </c>
      <c r="D29" s="6"/>
    </row>
    <row r="30" spans="2:5" x14ac:dyDescent="0.2">
      <c r="C30" s="6" t="s">
        <v>124</v>
      </c>
      <c r="D30" s="6"/>
    </row>
    <row r="31" spans="2:5" x14ac:dyDescent="0.2">
      <c r="C31" s="6" t="s">
        <v>125</v>
      </c>
      <c r="D31" s="6"/>
    </row>
    <row r="32" spans="2:5" x14ac:dyDescent="0.2">
      <c r="C32" s="6" t="s">
        <v>126</v>
      </c>
      <c r="D32" s="6"/>
    </row>
    <row r="33" spans="3:4" x14ac:dyDescent="0.2">
      <c r="C33" s="6" t="s">
        <v>127</v>
      </c>
      <c r="D33" s="6"/>
    </row>
    <row r="34" spans="3:4" x14ac:dyDescent="0.2">
      <c r="C34" s="6" t="s">
        <v>128</v>
      </c>
      <c r="D34" s="5"/>
    </row>
    <row r="35" spans="3:4" x14ac:dyDescent="0.2">
      <c r="C35" s="6" t="s">
        <v>129</v>
      </c>
      <c r="D35" s="6"/>
    </row>
    <row r="36" spans="3:4" x14ac:dyDescent="0.2">
      <c r="C36" s="6" t="s">
        <v>130</v>
      </c>
      <c r="D36" s="6"/>
    </row>
    <row r="37" spans="3:4" x14ac:dyDescent="0.2">
      <c r="C37" s="6" t="s">
        <v>131</v>
      </c>
      <c r="D37" s="6"/>
    </row>
    <row r="38" spans="3:4" x14ac:dyDescent="0.2">
      <c r="C38" s="6" t="s">
        <v>132</v>
      </c>
      <c r="D38" s="6"/>
    </row>
    <row r="39" spans="3:4" x14ac:dyDescent="0.2">
      <c r="C39" s="6" t="s">
        <v>133</v>
      </c>
      <c r="D39" s="6"/>
    </row>
    <row r="40" spans="3:4" x14ac:dyDescent="0.2">
      <c r="C40" s="6" t="s">
        <v>134</v>
      </c>
      <c r="D40" s="6"/>
    </row>
    <row r="41" spans="3:4" x14ac:dyDescent="0.2">
      <c r="C41" s="6" t="s">
        <v>135</v>
      </c>
      <c r="D41" s="6" t="s">
        <v>136</v>
      </c>
    </row>
    <row r="42" spans="3:4" x14ac:dyDescent="0.2">
      <c r="C42" s="6" t="s">
        <v>137</v>
      </c>
      <c r="D42" s="6"/>
    </row>
    <row r="43" spans="3:4" x14ac:dyDescent="0.2">
      <c r="C43" s="6" t="s">
        <v>138</v>
      </c>
      <c r="D43" s="6"/>
    </row>
    <row r="44" spans="3:4" x14ac:dyDescent="0.2">
      <c r="C44" s="6" t="s">
        <v>139</v>
      </c>
      <c r="D44" s="6" t="s">
        <v>140</v>
      </c>
    </row>
    <row r="45" spans="3:4" x14ac:dyDescent="0.2">
      <c r="C45" s="6" t="s">
        <v>141</v>
      </c>
      <c r="D45" s="6"/>
    </row>
    <row r="46" spans="3:4" x14ac:dyDescent="0.2">
      <c r="C46" s="6" t="s">
        <v>142</v>
      </c>
      <c r="D46" s="6"/>
    </row>
    <row r="47" spans="3:4" x14ac:dyDescent="0.2">
      <c r="C47" s="6" t="s">
        <v>143</v>
      </c>
      <c r="D47" s="6"/>
    </row>
    <row r="48" spans="3:4" x14ac:dyDescent="0.2">
      <c r="C48" s="6" t="s">
        <v>144</v>
      </c>
      <c r="D48" s="6"/>
    </row>
    <row r="49" spans="3:4" x14ac:dyDescent="0.2">
      <c r="C49" s="6" t="s">
        <v>145</v>
      </c>
      <c r="D49" s="6"/>
    </row>
    <row r="50" spans="3:4" x14ac:dyDescent="0.2">
      <c r="C50" s="6" t="s">
        <v>146</v>
      </c>
      <c r="D50" s="6"/>
    </row>
    <row r="51" spans="3:4" x14ac:dyDescent="0.2">
      <c r="C51" s="6" t="s">
        <v>147</v>
      </c>
      <c r="D51" s="6"/>
    </row>
    <row r="52" spans="3:4" x14ac:dyDescent="0.2">
      <c r="C52" s="6" t="s">
        <v>148</v>
      </c>
      <c r="D52" s="6"/>
    </row>
    <row r="53" spans="3:4" x14ac:dyDescent="0.2">
      <c r="C53" s="6" t="s">
        <v>149</v>
      </c>
      <c r="D53" s="6"/>
    </row>
    <row r="54" spans="3:4" x14ac:dyDescent="0.2">
      <c r="C54" s="6" t="s">
        <v>150</v>
      </c>
      <c r="D54" s="6"/>
    </row>
    <row r="55" spans="3:4" x14ac:dyDescent="0.2">
      <c r="C55" s="6" t="s">
        <v>151</v>
      </c>
      <c r="D55" s="6"/>
    </row>
    <row r="56" spans="3:4" x14ac:dyDescent="0.2">
      <c r="C56" s="6" t="s">
        <v>152</v>
      </c>
      <c r="D56" s="6" t="s">
        <v>153</v>
      </c>
    </row>
    <row r="57" spans="3:4" x14ac:dyDescent="0.2">
      <c r="C57" s="6" t="s">
        <v>154</v>
      </c>
      <c r="D57" s="6"/>
    </row>
    <row r="58" spans="3:4" x14ac:dyDescent="0.2">
      <c r="C58" s="6" t="s">
        <v>155</v>
      </c>
      <c r="D58" s="6"/>
    </row>
    <row r="59" spans="3:4" x14ac:dyDescent="0.2">
      <c r="C59" s="6" t="s">
        <v>156</v>
      </c>
      <c r="D59" s="6"/>
    </row>
    <row r="60" spans="3:4" x14ac:dyDescent="0.2">
      <c r="C60" s="6" t="s">
        <v>157</v>
      </c>
      <c r="D60" s="6"/>
    </row>
    <row r="61" spans="3:4" x14ac:dyDescent="0.2">
      <c r="C61" s="6" t="s">
        <v>158</v>
      </c>
      <c r="D61" s="6"/>
    </row>
    <row r="62" spans="3:4" x14ac:dyDescent="0.2">
      <c r="C62" s="6" t="s">
        <v>159</v>
      </c>
      <c r="D62" s="6" t="s">
        <v>160</v>
      </c>
    </row>
    <row r="63" spans="3:4" ht="14.45" customHeight="1" x14ac:dyDescent="0.2">
      <c r="C63" s="6" t="s">
        <v>161</v>
      </c>
      <c r="D63" s="6" t="s">
        <v>162</v>
      </c>
    </row>
    <row r="64" spans="3:4" x14ac:dyDescent="0.2">
      <c r="C64" s="7" t="s">
        <v>163</v>
      </c>
      <c r="D64" s="7"/>
    </row>
    <row r="65" spans="3:4" ht="14.25" customHeight="1" x14ac:dyDescent="0.2">
      <c r="C65" s="6" t="s">
        <v>164</v>
      </c>
      <c r="D65" s="6"/>
    </row>
    <row r="66" spans="3:4" x14ac:dyDescent="0.2">
      <c r="C66" s="6" t="s">
        <v>165</v>
      </c>
      <c r="D66" s="6"/>
    </row>
    <row r="67" spans="3:4" x14ac:dyDescent="0.2">
      <c r="C67" s="6" t="s">
        <v>166</v>
      </c>
      <c r="D67" s="6"/>
    </row>
    <row r="68" spans="3:4" x14ac:dyDescent="0.2">
      <c r="C68" s="6" t="s">
        <v>167</v>
      </c>
      <c r="D68" s="6"/>
    </row>
    <row r="69" spans="3:4" x14ac:dyDescent="0.2">
      <c r="C69" s="6" t="s">
        <v>168</v>
      </c>
      <c r="D69" s="6"/>
    </row>
    <row r="70" spans="3:4" x14ac:dyDescent="0.2">
      <c r="C70" s="6" t="s">
        <v>169</v>
      </c>
      <c r="D70" s="6"/>
    </row>
    <row r="71" spans="3:4" x14ac:dyDescent="0.2">
      <c r="C71" s="6" t="s">
        <v>170</v>
      </c>
      <c r="D71" s="6"/>
    </row>
    <row r="72" spans="3:4" x14ac:dyDescent="0.2">
      <c r="C72" s="6" t="s">
        <v>171</v>
      </c>
      <c r="D72" s="6"/>
    </row>
  </sheetData>
  <sheetProtection selectLockedCells="1"/>
  <pageMargins left="0.7" right="0.7" top="0.75" bottom="0.75" header="0.3" footer="0.3"/>
  <pageSetup paperSize="9" orientation="portrait" r:id="rId1"/>
  <headerFooter>
    <oddFooter>&amp;C&amp;1#&amp;"Arial Black"&amp;10&amp;K000000OFFICIAL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67E65-FE0F-4214-876E-769778857783}">
  <dimension ref="A1:A10"/>
  <sheetViews>
    <sheetView workbookViewId="0">
      <selection activeCell="E10" sqref="E10"/>
    </sheetView>
  </sheetViews>
  <sheetFormatPr defaultRowHeight="15" x14ac:dyDescent="0.25"/>
  <cols>
    <col min="1" max="1" width="9.42578125" bestFit="1" customWidth="1"/>
  </cols>
  <sheetData>
    <row r="1" spans="1:1" x14ac:dyDescent="0.25">
      <c r="A1" s="53" t="s">
        <v>172</v>
      </c>
    </row>
    <row r="2" spans="1:1" x14ac:dyDescent="0.25">
      <c r="A2"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10" spans="1:1" x14ac:dyDescent="0.25">
      <c r="A10" t="s">
        <v>179</v>
      </c>
    </row>
  </sheetData>
  <pageMargins left="0.7" right="0.7" top="0.75" bottom="0.75" header="0.3" footer="0.3"/>
  <pageSetup paperSize="9" orientation="portrait" horizontalDpi="150" verticalDpi="150" r:id="rId1"/>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3af3569-5c5d-4202-94d0-5c2407237eeb">
      <Terms xmlns="http://schemas.microsoft.com/office/infopath/2007/PartnerControls"/>
    </lcf76f155ced4ddcb4097134ff3c332f>
    <TaxCatchAll xmlns="5ce0f2b5-5be5-4508-bce9-d7011ece065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BFAF9DEEFB9442A2605FC1959D936F" ma:contentTypeVersion="15" ma:contentTypeDescription="Create a new document." ma:contentTypeScope="" ma:versionID="205c55d2d486e9875c741c78b1e489e5">
  <xsd:schema xmlns:xsd="http://www.w3.org/2001/XMLSchema" xmlns:xs="http://www.w3.org/2001/XMLSchema" xmlns:p="http://schemas.microsoft.com/office/2006/metadata/properties" xmlns:ns2="a3af3569-5c5d-4202-94d0-5c2407237eeb" xmlns:ns3="e88dc8d4-34e6-45e9-b699-9c9245803a65" xmlns:ns4="5ce0f2b5-5be5-4508-bce9-d7011ece0659" targetNamespace="http://schemas.microsoft.com/office/2006/metadata/properties" ma:root="true" ma:fieldsID="5bc36391dd20d9c76883af40dc37dea8" ns2:_="" ns3:_="" ns4:_="">
    <xsd:import namespace="a3af3569-5c5d-4202-94d0-5c2407237eeb"/>
    <xsd:import namespace="e88dc8d4-34e6-45e9-b699-9c9245803a65"/>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af3569-5c5d-4202-94d0-5c2407237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8dc8d4-34e6-45e9-b699-9c9245803a6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c4966b4-8629-42ab-86f7-7bf410e1611f}" ma:internalName="TaxCatchAll" ma:showField="CatchAllData" ma:web="e88dc8d4-34e6-45e9-b699-9c9245803a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004F3E-C97D-458F-A845-DF792DECE934}">
  <ds:schemaRefs>
    <ds:schemaRef ds:uri="http://schemas.microsoft.com/sharepoint/v3/contenttype/forms"/>
  </ds:schemaRefs>
</ds:datastoreItem>
</file>

<file path=customXml/itemProps2.xml><?xml version="1.0" encoding="utf-8"?>
<ds:datastoreItem xmlns:ds="http://schemas.openxmlformats.org/officeDocument/2006/customXml" ds:itemID="{78BBB84E-D2EA-4570-B3B8-C20B206E0D3D}">
  <ds:schemaRefs>
    <ds:schemaRef ds:uri="http://schemas.microsoft.com/office/2006/metadata/properties"/>
    <ds:schemaRef ds:uri="e88dc8d4-34e6-45e9-b699-9c9245803a6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ce0f2b5-5be5-4508-bce9-d7011ece0659"/>
    <ds:schemaRef ds:uri="http://purl.org/dc/elements/1.1/"/>
    <ds:schemaRef ds:uri="a3af3569-5c5d-4202-94d0-5c2407237eeb"/>
    <ds:schemaRef ds:uri="http://www.w3.org/XML/1998/namespace"/>
    <ds:schemaRef ds:uri="http://purl.org/dc/dcmitype/"/>
  </ds:schemaRefs>
</ds:datastoreItem>
</file>

<file path=customXml/itemProps3.xml><?xml version="1.0" encoding="utf-8"?>
<ds:datastoreItem xmlns:ds="http://schemas.openxmlformats.org/officeDocument/2006/customXml" ds:itemID="{194999CD-2A41-4ABD-911C-FC2722E2F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af3569-5c5d-4202-94d0-5c2407237eeb"/>
    <ds:schemaRef ds:uri="e88dc8d4-34e6-45e9-b699-9c9245803a65"/>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TCPs FORM C</vt:lpstr>
      <vt:lpstr>Drop down</vt:lpstr>
      <vt:lpstr>Amendments</vt:lpstr>
      <vt:lpstr>CSOs</vt:lpstr>
      <vt:lpstr>Primarypurpose</vt:lpstr>
      <vt:lpstr>Primarypurpose1</vt:lpstr>
      <vt:lpstr>'TCPs FORM C'!Print_Area</vt:lpstr>
    </vt:vector>
  </TitlesOfParts>
  <Manager/>
  <Company>Department of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TCP Funding Schedule (2022-23 Financial Year)</dc:title>
  <dc:subject/>
  <dc:creator>Alison Cavanagh;Care Services Design and Improvement</dc:creator>
  <cp:keywords>TCP, Targeted Care Packages, Funding schedule, Form c</cp:keywords>
  <dc:description/>
  <cp:lastModifiedBy>Lisa Vella (DFFH)</cp:lastModifiedBy>
  <cp:revision/>
  <dcterms:created xsi:type="dcterms:W3CDTF">2016-08-08T07:54:04Z</dcterms:created>
  <dcterms:modified xsi:type="dcterms:W3CDTF">2022-07-28T02:55:08Z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0x010100FBBFAF9DEEFB9442A2605FC1959D936F</vt:lpwstr>
  </property>
  <property fmtid="{D5CDD505-2E9C-101B-9397-08002B2CF9AE}" pid="3" name="MSIP_Label_43e64453-338c-4f93-8a4d-0039a0a41f2a_Enabled">
    <vt:lpwstr>true</vt:lpwstr>
  </property>
  <property fmtid="{D5CDD505-2E9C-101B-9397-08002B2CF9AE}" pid="4" name="MSIP_Label_43e64453-338c-4f93-8a4d-0039a0a41f2a_SetDate">
    <vt:lpwstr>2022-07-25T03:52:16Z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3b35fcf2-f572-465f-98e0-cad66238c8de</vt:lpwstr>
  </property>
  <property fmtid="{D5CDD505-2E9C-101B-9397-08002B2CF9AE}" pid="9" name="MSIP_Label_43e64453-338c-4f93-8a4d-0039a0a41f2a_ContentBits">
    <vt:lpwstr>2</vt:lpwstr>
  </property>
  <property fmtid="{D5CDD505-2E9C-101B-9397-08002B2CF9AE}" pid="10" name="MediaServiceImageTags">
    <vt:lpwstr/>
  </property>
</Properties>
</file>